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Purchasing\Const\DATA\CITB\2022 CONSTRUCTION PROJECTS\2022C038 - AS - Chinook-Chester Valley-Wonder Park Elm Sch Ped Imprv - PME\3-Published ITB\"/>
    </mc:Choice>
  </mc:AlternateContent>
  <xr:revisionPtr revIDLastSave="0" documentId="8_{6D47D556-7270-49C0-A560-E9711D5662B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Schedule A" sheetId="2" r:id="rId1"/>
    <sheet name="Schedule B" sheetId="3" r:id="rId2"/>
    <sheet name="Additive Alternate 1" sheetId="4" r:id="rId3"/>
    <sheet name="BIDSUM" sheetId="5" r:id="rId4"/>
  </sheets>
  <externalReferences>
    <externalReference r:id="rId5"/>
  </externalReferences>
  <definedNames>
    <definedName name="_xlnm.Print_Area" localSheetId="2">'Additive Alternate 1'!$A$1:$G$49</definedName>
    <definedName name="_xlnm.Print_Area" localSheetId="3">BIDSUM!$A$1:$I$16</definedName>
    <definedName name="_xlnm.Print_Area" localSheetId="0">'Schedule A'!$A$1:$G$32</definedName>
    <definedName name="_xlnm.Print_Area" localSheetId="1">'Schedule B'!$A$1:$G$33</definedName>
    <definedName name="_xlnm.Print_Titles" localSheetId="2">'Additive Alternate 1'!$1:$2</definedName>
    <definedName name="_xlnm.Print_Titles" localSheetId="0">'Schedule A'!$1:$2</definedName>
    <definedName name="_xlnm.Print_Titles" localSheetId="1">'Schedule B'!$1:$2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3" i="4"/>
  <c r="B3" i="4"/>
  <c r="C3" i="4"/>
  <c r="D3" i="4"/>
  <c r="E3" i="4"/>
  <c r="G3" i="4" s="1"/>
  <c r="A4" i="4"/>
  <c r="B4" i="4"/>
  <c r="C4" i="4"/>
  <c r="D4" i="4"/>
  <c r="E4" i="4"/>
  <c r="G4" i="4" s="1"/>
  <c r="A5" i="4"/>
  <c r="B5" i="4"/>
  <c r="C5" i="4"/>
  <c r="D5" i="4"/>
  <c r="E5" i="4"/>
  <c r="G5" i="4" s="1"/>
  <c r="A6" i="4"/>
  <c r="B6" i="4"/>
  <c r="C6" i="4"/>
  <c r="D6" i="4"/>
  <c r="E6" i="4"/>
  <c r="G6" i="4" s="1"/>
  <c r="A7" i="4"/>
  <c r="B7" i="4"/>
  <c r="C7" i="4"/>
  <c r="D7" i="4"/>
  <c r="E7" i="4"/>
  <c r="G7" i="4" s="1"/>
  <c r="A8" i="4"/>
  <c r="B8" i="4"/>
  <c r="C8" i="4"/>
  <c r="D8" i="4"/>
  <c r="E8" i="4"/>
  <c r="G8" i="4" s="1"/>
  <c r="A9" i="4"/>
  <c r="B9" i="4"/>
  <c r="C9" i="4"/>
  <c r="D9" i="4"/>
  <c r="E9" i="4"/>
  <c r="G9" i="4" s="1"/>
  <c r="A10" i="4"/>
  <c r="B10" i="4"/>
  <c r="C10" i="4"/>
  <c r="D10" i="4"/>
  <c r="E10" i="4"/>
  <c r="G10" i="4" s="1"/>
  <c r="A11" i="4"/>
  <c r="B11" i="4"/>
  <c r="C11" i="4"/>
  <c r="D11" i="4"/>
  <c r="E11" i="4"/>
  <c r="G11" i="4" s="1"/>
  <c r="A12" i="4"/>
  <c r="B12" i="4"/>
  <c r="C12" i="4"/>
  <c r="D12" i="4"/>
  <c r="E12" i="4"/>
  <c r="G12" i="4" s="1"/>
  <c r="A13" i="4"/>
  <c r="B13" i="4"/>
  <c r="C13" i="4"/>
  <c r="D13" i="4"/>
  <c r="E13" i="4"/>
  <c r="G13" i="4" s="1"/>
  <c r="A14" i="4"/>
  <c r="B14" i="4"/>
  <c r="C14" i="4"/>
  <c r="D14" i="4"/>
  <c r="E14" i="4"/>
  <c r="G14" i="4" s="1"/>
  <c r="A15" i="4"/>
  <c r="B15" i="4"/>
  <c r="C15" i="4"/>
  <c r="D15" i="4"/>
  <c r="E15" i="4"/>
  <c r="G15" i="4" s="1"/>
  <c r="A16" i="4"/>
  <c r="B16" i="4"/>
  <c r="C16" i="4"/>
  <c r="D16" i="4"/>
  <c r="E16" i="4"/>
  <c r="G16" i="4" s="1"/>
  <c r="A17" i="4"/>
  <c r="B17" i="4"/>
  <c r="C17" i="4"/>
  <c r="D17" i="4"/>
  <c r="E17" i="4"/>
  <c r="G17" i="4" s="1"/>
  <c r="A18" i="4"/>
  <c r="B18" i="4"/>
  <c r="C18" i="4"/>
  <c r="D18" i="4"/>
  <c r="E18" i="4"/>
  <c r="G18" i="4" s="1"/>
  <c r="A19" i="4"/>
  <c r="B19" i="4"/>
  <c r="C19" i="4"/>
  <c r="D19" i="4"/>
  <c r="E19" i="4"/>
  <c r="G19" i="4" s="1"/>
  <c r="A20" i="4"/>
  <c r="B20" i="4"/>
  <c r="C20" i="4"/>
  <c r="D20" i="4"/>
  <c r="E20" i="4"/>
  <c r="G20" i="4" s="1"/>
  <c r="A21" i="4"/>
  <c r="B21" i="4"/>
  <c r="C21" i="4"/>
  <c r="D21" i="4"/>
  <c r="E21" i="4"/>
  <c r="G21" i="4" s="1"/>
  <c r="A22" i="4"/>
  <c r="B22" i="4"/>
  <c r="C22" i="4"/>
  <c r="D22" i="4"/>
  <c r="E22" i="4"/>
  <c r="G22" i="4" s="1"/>
  <c r="A23" i="4"/>
  <c r="B23" i="4"/>
  <c r="C23" i="4"/>
  <c r="D23" i="4"/>
  <c r="E23" i="4"/>
  <c r="G23" i="4" s="1"/>
  <c r="A24" i="4"/>
  <c r="B24" i="4"/>
  <c r="C24" i="4"/>
  <c r="D24" i="4"/>
  <c r="E24" i="4"/>
  <c r="G24" i="4" s="1"/>
  <c r="A25" i="4"/>
  <c r="B25" i="4"/>
  <c r="C25" i="4"/>
  <c r="D25" i="4"/>
  <c r="E25" i="4"/>
  <c r="G25" i="4" s="1"/>
  <c r="A26" i="4"/>
  <c r="B26" i="4"/>
  <c r="C26" i="4"/>
  <c r="D26" i="4"/>
  <c r="E26" i="4"/>
  <c r="G26" i="4" s="1"/>
  <c r="A27" i="4"/>
  <c r="B27" i="4"/>
  <c r="C27" i="4"/>
  <c r="D27" i="4"/>
  <c r="E27" i="4"/>
  <c r="G27" i="4" s="1"/>
  <c r="A28" i="4"/>
  <c r="B28" i="4"/>
  <c r="C28" i="4"/>
  <c r="D28" i="4"/>
  <c r="E28" i="4"/>
  <c r="G28" i="4" s="1"/>
  <c r="A29" i="4"/>
  <c r="B29" i="4"/>
  <c r="C29" i="4"/>
  <c r="D29" i="4"/>
  <c r="E29" i="4"/>
  <c r="G29" i="4" s="1"/>
  <c r="A30" i="4"/>
  <c r="B30" i="4"/>
  <c r="C30" i="4"/>
  <c r="D30" i="4"/>
  <c r="E30" i="4"/>
  <c r="G30" i="4" s="1"/>
  <c r="A31" i="4"/>
  <c r="B31" i="4"/>
  <c r="C31" i="4"/>
  <c r="D31" i="4"/>
  <c r="E31" i="4"/>
  <c r="G31" i="4" s="1"/>
  <c r="A32" i="4"/>
  <c r="B32" i="4"/>
  <c r="C32" i="4"/>
  <c r="D32" i="4"/>
  <c r="E32" i="4"/>
  <c r="G32" i="4" s="1"/>
  <c r="A33" i="4"/>
  <c r="B33" i="4"/>
  <c r="C33" i="4"/>
  <c r="D33" i="4"/>
  <c r="E33" i="4"/>
  <c r="G33" i="4" s="1"/>
  <c r="A34" i="4"/>
  <c r="B34" i="4"/>
  <c r="C34" i="4"/>
  <c r="D34" i="4"/>
  <c r="E34" i="4"/>
  <c r="G34" i="4" s="1"/>
  <c r="A35" i="4"/>
  <c r="B35" i="4"/>
  <c r="C35" i="4"/>
  <c r="D35" i="4"/>
  <c r="E35" i="4"/>
  <c r="G35" i="4" s="1"/>
  <c r="A36" i="4"/>
  <c r="B36" i="4"/>
  <c r="C36" i="4"/>
  <c r="D36" i="4"/>
  <c r="E36" i="4"/>
  <c r="G36" i="4" s="1"/>
  <c r="A37" i="4"/>
  <c r="B37" i="4"/>
  <c r="C37" i="4"/>
  <c r="D37" i="4"/>
  <c r="E37" i="4"/>
  <c r="G37" i="4" s="1"/>
  <c r="A38" i="4"/>
  <c r="B38" i="4"/>
  <c r="C38" i="4"/>
  <c r="D38" i="4"/>
  <c r="E38" i="4"/>
  <c r="G38" i="4" s="1"/>
  <c r="A39" i="4"/>
  <c r="B39" i="4"/>
  <c r="C39" i="4"/>
  <c r="D39" i="4"/>
  <c r="E39" i="4"/>
  <c r="G39" i="4" s="1"/>
  <c r="A40" i="4"/>
  <c r="B40" i="4"/>
  <c r="C40" i="4"/>
  <c r="D40" i="4"/>
  <c r="E40" i="4"/>
  <c r="G40" i="4" s="1"/>
  <c r="A41" i="4"/>
  <c r="B41" i="4"/>
  <c r="C41" i="4"/>
  <c r="D41" i="4"/>
  <c r="E41" i="4"/>
  <c r="G41" i="4" s="1"/>
  <c r="A42" i="4"/>
  <c r="B42" i="4"/>
  <c r="C42" i="4"/>
  <c r="D42" i="4"/>
  <c r="E42" i="4"/>
  <c r="G42" i="4" s="1"/>
  <c r="A43" i="4"/>
  <c r="B43" i="4"/>
  <c r="C43" i="4"/>
  <c r="D43" i="4"/>
  <c r="E43" i="4"/>
  <c r="G43" i="4" s="1"/>
  <c r="A44" i="4"/>
  <c r="B44" i="4"/>
  <c r="C44" i="4"/>
  <c r="D44" i="4"/>
  <c r="E44" i="4"/>
  <c r="G44" i="4" s="1"/>
  <c r="A45" i="4"/>
  <c r="B45" i="4"/>
  <c r="C45" i="4"/>
  <c r="D45" i="4"/>
  <c r="E45" i="4"/>
  <c r="G45" i="4" s="1"/>
  <c r="A46" i="4"/>
  <c r="B46" i="4"/>
  <c r="C46" i="4"/>
  <c r="D46" i="4"/>
  <c r="E46" i="4"/>
  <c r="G46" i="4" s="1"/>
  <c r="A47" i="4"/>
  <c r="B47" i="4"/>
  <c r="C47" i="4"/>
  <c r="D47" i="4"/>
  <c r="E47" i="4"/>
  <c r="G47" i="4" s="1"/>
  <c r="A48" i="4"/>
  <c r="B48" i="4"/>
  <c r="C48" i="4"/>
  <c r="D48" i="4"/>
  <c r="E48" i="4"/>
  <c r="G48" i="4" s="1"/>
  <c r="A1" i="3"/>
  <c r="A3" i="3"/>
  <c r="B3" i="3"/>
  <c r="C3" i="3"/>
  <c r="D3" i="3"/>
  <c r="E3" i="3"/>
  <c r="G3" i="3" s="1"/>
  <c r="A4" i="3"/>
  <c r="B4" i="3"/>
  <c r="C4" i="3"/>
  <c r="D4" i="3"/>
  <c r="E4" i="3"/>
  <c r="G4" i="3" s="1"/>
  <c r="A5" i="3"/>
  <c r="B5" i="3"/>
  <c r="C5" i="3"/>
  <c r="D5" i="3"/>
  <c r="E5" i="3"/>
  <c r="G5" i="3" s="1"/>
  <c r="A6" i="3"/>
  <c r="B6" i="3"/>
  <c r="C6" i="3"/>
  <c r="D6" i="3"/>
  <c r="E6" i="3"/>
  <c r="G6" i="3" s="1"/>
  <c r="A7" i="3"/>
  <c r="B7" i="3"/>
  <c r="C7" i="3"/>
  <c r="D7" i="3"/>
  <c r="E7" i="3"/>
  <c r="G7" i="3" s="1"/>
  <c r="A8" i="3"/>
  <c r="B8" i="3"/>
  <c r="C8" i="3"/>
  <c r="D8" i="3"/>
  <c r="E8" i="3"/>
  <c r="G8" i="3" s="1"/>
  <c r="A9" i="3"/>
  <c r="B9" i="3"/>
  <c r="C9" i="3"/>
  <c r="D9" i="3"/>
  <c r="E9" i="3"/>
  <c r="G9" i="3" s="1"/>
  <c r="A10" i="3"/>
  <c r="B10" i="3"/>
  <c r="C10" i="3"/>
  <c r="D10" i="3"/>
  <c r="E10" i="3"/>
  <c r="G10" i="3" s="1"/>
  <c r="A11" i="3"/>
  <c r="B11" i="3"/>
  <c r="C11" i="3"/>
  <c r="D11" i="3"/>
  <c r="E11" i="3"/>
  <c r="G11" i="3" s="1"/>
  <c r="A12" i="3"/>
  <c r="B12" i="3"/>
  <c r="C12" i="3"/>
  <c r="D12" i="3"/>
  <c r="E12" i="3"/>
  <c r="G12" i="3" s="1"/>
  <c r="A13" i="3"/>
  <c r="B13" i="3"/>
  <c r="C13" i="3"/>
  <c r="D13" i="3"/>
  <c r="E13" i="3"/>
  <c r="G13" i="3" s="1"/>
  <c r="A14" i="3"/>
  <c r="B14" i="3"/>
  <c r="C14" i="3"/>
  <c r="D14" i="3"/>
  <c r="E14" i="3"/>
  <c r="G14" i="3" s="1"/>
  <c r="A15" i="3"/>
  <c r="B15" i="3"/>
  <c r="C15" i="3"/>
  <c r="D15" i="3"/>
  <c r="E15" i="3"/>
  <c r="G15" i="3" s="1"/>
  <c r="A16" i="3"/>
  <c r="B16" i="3"/>
  <c r="C16" i="3"/>
  <c r="D16" i="3"/>
  <c r="E16" i="3"/>
  <c r="G16" i="3" s="1"/>
  <c r="A17" i="3"/>
  <c r="B17" i="3"/>
  <c r="C17" i="3"/>
  <c r="D17" i="3"/>
  <c r="E17" i="3"/>
  <c r="G17" i="3" s="1"/>
  <c r="A18" i="3"/>
  <c r="B18" i="3"/>
  <c r="C18" i="3"/>
  <c r="D18" i="3"/>
  <c r="E18" i="3"/>
  <c r="G18" i="3" s="1"/>
  <c r="A19" i="3"/>
  <c r="B19" i="3"/>
  <c r="C19" i="3"/>
  <c r="D19" i="3"/>
  <c r="E19" i="3"/>
  <c r="G19" i="3" s="1"/>
  <c r="A20" i="3"/>
  <c r="B20" i="3"/>
  <c r="C20" i="3"/>
  <c r="D20" i="3"/>
  <c r="E20" i="3"/>
  <c r="G20" i="3" s="1"/>
  <c r="A21" i="3"/>
  <c r="B21" i="3"/>
  <c r="C21" i="3"/>
  <c r="D21" i="3"/>
  <c r="E21" i="3"/>
  <c r="G21" i="3" s="1"/>
  <c r="A22" i="3"/>
  <c r="B22" i="3"/>
  <c r="C22" i="3"/>
  <c r="D22" i="3"/>
  <c r="E22" i="3"/>
  <c r="G22" i="3" s="1"/>
  <c r="A23" i="3"/>
  <c r="B23" i="3"/>
  <c r="C23" i="3"/>
  <c r="D23" i="3"/>
  <c r="E23" i="3"/>
  <c r="G23" i="3" s="1"/>
  <c r="A24" i="3"/>
  <c r="B24" i="3"/>
  <c r="C24" i="3"/>
  <c r="D24" i="3"/>
  <c r="E24" i="3"/>
  <c r="G24" i="3" s="1"/>
  <c r="A25" i="3"/>
  <c r="B25" i="3"/>
  <c r="C25" i="3"/>
  <c r="D25" i="3"/>
  <c r="E25" i="3"/>
  <c r="G25" i="3" s="1"/>
  <c r="A26" i="3"/>
  <c r="B26" i="3"/>
  <c r="C26" i="3"/>
  <c r="D26" i="3"/>
  <c r="E26" i="3"/>
  <c r="G26" i="3" s="1"/>
  <c r="A27" i="3"/>
  <c r="B27" i="3"/>
  <c r="C27" i="3"/>
  <c r="D27" i="3"/>
  <c r="E27" i="3"/>
  <c r="G27" i="3" s="1"/>
  <c r="A28" i="3"/>
  <c r="B28" i="3"/>
  <c r="C28" i="3"/>
  <c r="D28" i="3"/>
  <c r="E28" i="3"/>
  <c r="G28" i="3" s="1"/>
  <c r="A29" i="3"/>
  <c r="B29" i="3"/>
  <c r="C29" i="3"/>
  <c r="D29" i="3"/>
  <c r="E29" i="3"/>
  <c r="G29" i="3" s="1"/>
  <c r="A30" i="3"/>
  <c r="B30" i="3"/>
  <c r="C30" i="3"/>
  <c r="D30" i="3"/>
  <c r="E30" i="3"/>
  <c r="G30" i="3" s="1"/>
  <c r="A31" i="3"/>
  <c r="B31" i="3"/>
  <c r="C31" i="3"/>
  <c r="D31" i="3"/>
  <c r="E31" i="3"/>
  <c r="G31" i="3" s="1"/>
  <c r="A32" i="3"/>
  <c r="B32" i="3"/>
  <c r="C32" i="3"/>
  <c r="D32" i="3"/>
  <c r="E32" i="3"/>
  <c r="G32" i="3" s="1"/>
  <c r="A1" i="2"/>
  <c r="A3" i="2"/>
  <c r="B3" i="2"/>
  <c r="C3" i="2"/>
  <c r="D3" i="2"/>
  <c r="E3" i="2"/>
  <c r="G3" i="2" s="1"/>
  <c r="A4" i="2"/>
  <c r="B4" i="2"/>
  <c r="C4" i="2"/>
  <c r="D4" i="2"/>
  <c r="E4" i="2"/>
  <c r="G4" i="2" s="1"/>
  <c r="A5" i="2"/>
  <c r="B5" i="2"/>
  <c r="C5" i="2"/>
  <c r="D5" i="2"/>
  <c r="E5" i="2"/>
  <c r="G5" i="2" s="1"/>
  <c r="A6" i="2"/>
  <c r="B6" i="2"/>
  <c r="C6" i="2"/>
  <c r="D6" i="2"/>
  <c r="E6" i="2"/>
  <c r="G6" i="2" s="1"/>
  <c r="A7" i="2"/>
  <c r="B7" i="2"/>
  <c r="C7" i="2"/>
  <c r="D7" i="2"/>
  <c r="E7" i="2"/>
  <c r="G7" i="2" s="1"/>
  <c r="A8" i="2"/>
  <c r="B8" i="2"/>
  <c r="C8" i="2"/>
  <c r="D8" i="2"/>
  <c r="E8" i="2"/>
  <c r="G8" i="2" s="1"/>
  <c r="A9" i="2"/>
  <c r="B9" i="2"/>
  <c r="C9" i="2"/>
  <c r="D9" i="2"/>
  <c r="E9" i="2"/>
  <c r="G9" i="2" s="1"/>
  <c r="A10" i="2"/>
  <c r="B10" i="2"/>
  <c r="C10" i="2"/>
  <c r="D10" i="2"/>
  <c r="E10" i="2"/>
  <c r="G10" i="2" s="1"/>
  <c r="A11" i="2"/>
  <c r="B11" i="2"/>
  <c r="C11" i="2"/>
  <c r="D11" i="2"/>
  <c r="E11" i="2"/>
  <c r="G11" i="2" s="1"/>
  <c r="A12" i="2"/>
  <c r="B12" i="2"/>
  <c r="C12" i="2"/>
  <c r="D12" i="2"/>
  <c r="E12" i="2"/>
  <c r="G12" i="2" s="1"/>
  <c r="A13" i="2"/>
  <c r="B13" i="2"/>
  <c r="C13" i="2"/>
  <c r="D13" i="2"/>
  <c r="E13" i="2"/>
  <c r="G13" i="2" s="1"/>
  <c r="A14" i="2"/>
  <c r="B14" i="2"/>
  <c r="C14" i="2"/>
  <c r="D14" i="2"/>
  <c r="E14" i="2"/>
  <c r="G14" i="2" s="1"/>
  <c r="A15" i="2"/>
  <c r="B15" i="2"/>
  <c r="C15" i="2"/>
  <c r="D15" i="2"/>
  <c r="E15" i="2"/>
  <c r="G15" i="2" s="1"/>
  <c r="A16" i="2"/>
  <c r="B16" i="2"/>
  <c r="C16" i="2"/>
  <c r="D16" i="2"/>
  <c r="E16" i="2"/>
  <c r="G16" i="2" s="1"/>
  <c r="A17" i="2"/>
  <c r="B17" i="2"/>
  <c r="C17" i="2"/>
  <c r="D17" i="2"/>
  <c r="E17" i="2"/>
  <c r="G17" i="2" s="1"/>
  <c r="A18" i="2"/>
  <c r="B18" i="2"/>
  <c r="C18" i="2"/>
  <c r="D18" i="2"/>
  <c r="E18" i="2"/>
  <c r="G18" i="2" s="1"/>
  <c r="A19" i="2"/>
  <c r="B19" i="2"/>
  <c r="C19" i="2"/>
  <c r="D19" i="2"/>
  <c r="E19" i="2"/>
  <c r="G19" i="2" s="1"/>
  <c r="A20" i="2"/>
  <c r="B20" i="2"/>
  <c r="C20" i="2"/>
  <c r="D20" i="2"/>
  <c r="E20" i="2"/>
  <c r="G20" i="2" s="1"/>
  <c r="A21" i="2"/>
  <c r="B21" i="2"/>
  <c r="C21" i="2"/>
  <c r="D21" i="2"/>
  <c r="E21" i="2"/>
  <c r="G21" i="2" s="1"/>
  <c r="A22" i="2"/>
  <c r="B22" i="2"/>
  <c r="C22" i="2"/>
  <c r="D22" i="2"/>
  <c r="E22" i="2"/>
  <c r="G22" i="2" s="1"/>
  <c r="A23" i="2"/>
  <c r="B23" i="2"/>
  <c r="C23" i="2"/>
  <c r="D23" i="2"/>
  <c r="E23" i="2"/>
  <c r="G23" i="2" s="1"/>
  <c r="A24" i="2"/>
  <c r="B24" i="2"/>
  <c r="C24" i="2"/>
  <c r="D24" i="2"/>
  <c r="E24" i="2"/>
  <c r="G24" i="2" s="1"/>
  <c r="A25" i="2"/>
  <c r="B25" i="2"/>
  <c r="C25" i="2"/>
  <c r="D25" i="2"/>
  <c r="E25" i="2"/>
  <c r="G25" i="2" s="1"/>
  <c r="A26" i="2"/>
  <c r="B26" i="2"/>
  <c r="C26" i="2"/>
  <c r="D26" i="2"/>
  <c r="E26" i="2"/>
  <c r="G26" i="2" s="1"/>
  <c r="A27" i="2"/>
  <c r="B27" i="2"/>
  <c r="C27" i="2"/>
  <c r="D27" i="2"/>
  <c r="E27" i="2"/>
  <c r="G27" i="2" s="1"/>
  <c r="A28" i="2"/>
  <c r="B28" i="2"/>
  <c r="C28" i="2"/>
  <c r="D28" i="2"/>
  <c r="E28" i="2"/>
  <c r="G28" i="2" s="1"/>
  <c r="A29" i="2"/>
  <c r="B29" i="2"/>
  <c r="C29" i="2"/>
  <c r="D29" i="2"/>
  <c r="E29" i="2"/>
  <c r="G29" i="2" s="1"/>
  <c r="A30" i="2"/>
  <c r="B30" i="2"/>
  <c r="C30" i="2"/>
  <c r="D30" i="2"/>
  <c r="E30" i="2"/>
  <c r="G30" i="2" s="1"/>
  <c r="A31" i="2"/>
  <c r="B31" i="2"/>
  <c r="C31" i="2"/>
  <c r="D31" i="2"/>
  <c r="E31" i="2"/>
  <c r="G31" i="2" s="1"/>
  <c r="G33" i="3" l="1"/>
  <c r="H6" i="5" s="1"/>
  <c r="G32" i="2"/>
  <c r="H4" i="5" s="1"/>
  <c r="G49" i="4"/>
  <c r="H8" i="5" s="1"/>
  <c r="H11" i="5" l="1"/>
</calcChain>
</file>

<file path=xl/sharedStrings.xml><?xml version="1.0" encoding="utf-8"?>
<sst xmlns="http://schemas.openxmlformats.org/spreadsheetml/2006/main" count="29" uniqueCount="15">
  <si>
    <t xml:space="preserve">TOTAL SCHEDULE:  </t>
  </si>
  <si>
    <t>TOTAL BID PRICE</t>
  </si>
  <si>
    <t>UNIT BID PRICE</t>
  </si>
  <si>
    <t>EST QTY</t>
  </si>
  <si>
    <t>WORK DESCRIPTION</t>
  </si>
  <si>
    <t>SPEC. NO.</t>
  </si>
  <si>
    <t>ITEM NO.</t>
  </si>
  <si>
    <t xml:space="preserve">DATE:  </t>
  </si>
  <si>
    <t>CONTRACTOR:  ____________________________</t>
  </si>
  <si>
    <t>Total Basic Bid</t>
  </si>
  <si>
    <t xml:space="preserve">ADDITIVE ALTERNATE #1: WONDER PARK ELEMENTARY </t>
  </si>
  <si>
    <t xml:space="preserve">SCHEDULE B: CHESTER VALLEY ELEMENTARY </t>
  </si>
  <si>
    <t xml:space="preserve">SCHEDULE A: CHINOOK ELEMENTARY </t>
  </si>
  <si>
    <t>BID</t>
  </si>
  <si>
    <t>BASIC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</si>
</sst>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per&quot;\ @"/>
    <numFmt numFmtId="166" formatCode="\A\-#"/>
    <numFmt numFmtId="167" formatCode="&quot;per &quot;@"/>
    <numFmt numFmtId="168" formatCode="\B\-#"/>
    <numFmt numFmtId="169" formatCode="\C\-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right" wrapText="1"/>
    </xf>
    <xf numFmtId="0" fontId="2" fillId="0" borderId="0" xfId="2" applyFont="1" applyBorder="1"/>
    <xf numFmtId="0" fontId="4" fillId="0" borderId="0" xfId="2" applyFont="1" applyBorder="1"/>
    <xf numFmtId="0" fontId="4" fillId="0" borderId="0" xfId="2" applyFont="1" applyBorder="1" applyAlignment="1">
      <alignment horizontal="right" wrapText="1"/>
    </xf>
    <xf numFmtId="44" fontId="4" fillId="0" borderId="1" xfId="2" applyNumberFormat="1" applyFont="1" applyBorder="1" applyAlignment="1">
      <alignment horizontal="left"/>
    </xf>
    <xf numFmtId="0" fontId="4" fillId="0" borderId="0" xfId="2" applyFont="1" applyAlignment="1">
      <alignment horizontal="right"/>
    </xf>
    <xf numFmtId="164" fontId="4" fillId="0" borderId="0" xfId="3" applyNumberFormat="1" applyFont="1" applyBorder="1" applyAlignment="1">
      <alignment horizontal="center"/>
    </xf>
    <xf numFmtId="0" fontId="4" fillId="0" borderId="0" xfId="2" applyFont="1" applyAlignment="1">
      <alignment horizontal="right" wrapText="1"/>
    </xf>
    <xf numFmtId="0" fontId="4" fillId="0" borderId="0" xfId="2" applyFont="1" applyBorder="1" applyAlignment="1">
      <alignment horizontal="right"/>
    </xf>
    <xf numFmtId="49" fontId="4" fillId="0" borderId="0" xfId="2" applyNumberFormat="1" applyFont="1" applyAlignment="1"/>
    <xf numFmtId="3" fontId="2" fillId="0" borderId="3" xfId="3" applyNumberFormat="1" applyFont="1" applyBorder="1" applyAlignment="1" applyProtection="1">
      <alignment horizontal="center" vertical="center" wrapText="1"/>
      <protection locked="0"/>
    </xf>
    <xf numFmtId="165" fontId="2" fillId="0" borderId="2" xfId="2" applyNumberFormat="1" applyFont="1" applyBorder="1" applyAlignment="1" applyProtection="1">
      <alignment horizontal="right" wrapText="1"/>
      <protection locked="0"/>
    </xf>
    <xf numFmtId="166" fontId="2" fillId="0" borderId="2" xfId="2" applyNumberFormat="1" applyFont="1" applyBorder="1" applyAlignment="1" applyProtection="1">
      <alignment horizontal="left" vertical="center" wrapText="1"/>
      <protection locked="0"/>
    </xf>
    <xf numFmtId="166" fontId="2" fillId="0" borderId="3" xfId="2" applyNumberFormat="1" applyFont="1" applyBorder="1" applyAlignment="1" applyProtection="1">
      <alignment horizontal="center" vertical="center" wrapText="1"/>
      <protection locked="0"/>
    </xf>
    <xf numFmtId="166" fontId="2" fillId="0" borderId="3" xfId="2" applyNumberFormat="1" applyFont="1" applyBorder="1" applyAlignment="1" applyProtection="1">
      <alignment horizontal="center" vertical="center"/>
      <protection locked="0"/>
    </xf>
    <xf numFmtId="5" fontId="5" fillId="0" borderId="4" xfId="2" applyNumberFormat="1" applyFont="1" applyBorder="1" applyAlignment="1">
      <alignment horizontal="center" wrapText="1"/>
    </xf>
    <xf numFmtId="5" fontId="5" fillId="0" borderId="5" xfId="2" applyNumberFormat="1" applyFont="1" applyBorder="1" applyAlignment="1">
      <alignment horizontal="center" wrapText="1"/>
    </xf>
    <xf numFmtId="3" fontId="5" fillId="0" borderId="5" xfId="2" applyNumberFormat="1" applyFont="1" applyBorder="1" applyAlignment="1">
      <alignment horizontal="center" wrapText="1"/>
    </xf>
    <xf numFmtId="0" fontId="5" fillId="0" borderId="6" xfId="2" applyFont="1" applyBorder="1" applyAlignment="1">
      <alignment horizontal="right" wrapText="1"/>
    </xf>
    <xf numFmtId="0" fontId="5" fillId="0" borderId="7" xfId="2" applyFont="1" applyBorder="1" applyAlignment="1">
      <alignment horizontal="centerContinuous" wrapText="1"/>
    </xf>
    <xf numFmtId="49" fontId="5" fillId="0" borderId="5" xfId="2" applyNumberFormat="1" applyFont="1" applyBorder="1" applyAlignment="1">
      <alignment horizontal="center" wrapText="1"/>
    </xf>
    <xf numFmtId="1" fontId="5" fillId="0" borderId="8" xfId="2" applyNumberFormat="1" applyFont="1" applyBorder="1" applyAlignment="1">
      <alignment horizontal="center" wrapText="1"/>
    </xf>
    <xf numFmtId="0" fontId="2" fillId="0" borderId="0" xfId="2" applyFont="1" applyAlignment="1"/>
    <xf numFmtId="0" fontId="3" fillId="0" borderId="0" xfId="2" applyFont="1" applyAlignment="1"/>
    <xf numFmtId="0" fontId="2" fillId="0" borderId="0" xfId="2" applyFont="1" applyBorder="1" applyAlignment="1">
      <alignment horizontal="right" wrapText="1"/>
    </xf>
    <xf numFmtId="0" fontId="2" fillId="0" borderId="0" xfId="4" applyNumberFormat="1" applyFont="1" applyBorder="1" applyAlignment="1">
      <alignment horizontal="right" vertical="center"/>
    </xf>
    <xf numFmtId="3" fontId="2" fillId="0" borderId="0" xfId="3" applyNumberFormat="1" applyFont="1" applyBorder="1" applyAlignment="1" applyProtection="1">
      <alignment horizontal="center" vertical="center" wrapText="1"/>
      <protection locked="0"/>
    </xf>
    <xf numFmtId="167" fontId="2" fillId="0" borderId="0" xfId="2" applyNumberFormat="1" applyFont="1" applyBorder="1" applyAlignment="1">
      <alignment horizontal="right" wrapText="1"/>
    </xf>
    <xf numFmtId="166" fontId="2" fillId="0" borderId="0" xfId="2" applyNumberFormat="1" applyFont="1" applyBorder="1" applyAlignment="1" applyProtection="1">
      <alignment horizontal="left" vertical="center" wrapText="1"/>
      <protection locked="0"/>
    </xf>
    <xf numFmtId="166" fontId="2" fillId="0" borderId="0" xfId="2" applyNumberFormat="1" applyFont="1" applyBorder="1" applyAlignment="1" applyProtection="1">
      <alignment horizontal="center" vertical="center" wrapText="1"/>
      <protection locked="0"/>
    </xf>
    <xf numFmtId="168" fontId="2" fillId="0" borderId="0" xfId="2" applyNumberFormat="1" applyFont="1" applyBorder="1" applyAlignment="1">
      <alignment horizontal="center" vertical="center"/>
    </xf>
    <xf numFmtId="1" fontId="2" fillId="0" borderId="3" xfId="2" applyNumberFormat="1" applyFont="1" applyBorder="1" applyAlignment="1" applyProtection="1">
      <alignment horizontal="center" vertical="center" wrapText="1"/>
      <protection locked="0"/>
    </xf>
    <xf numFmtId="166" fontId="2" fillId="0" borderId="3" xfId="2" applyNumberFormat="1" applyFont="1" applyBorder="1" applyAlignment="1" applyProtection="1">
      <alignment horizontal="left" vertical="center" wrapText="1"/>
      <protection locked="0"/>
    </xf>
    <xf numFmtId="168" fontId="2" fillId="0" borderId="3" xfId="2" applyNumberFormat="1" applyFont="1" applyBorder="1" applyAlignment="1">
      <alignment horizontal="center" vertical="center"/>
    </xf>
    <xf numFmtId="0" fontId="2" fillId="0" borderId="0" xfId="2" applyFont="1" applyFill="1"/>
    <xf numFmtId="0" fontId="3" fillId="0" borderId="0" xfId="2" applyFont="1" applyFill="1"/>
    <xf numFmtId="44" fontId="3" fillId="0" borderId="0" xfId="2" applyNumberFormat="1" applyFont="1" applyFill="1"/>
    <xf numFmtId="0" fontId="2" fillId="0" borderId="10" xfId="4" applyNumberFormat="1" applyFont="1" applyFill="1" applyBorder="1" applyAlignment="1">
      <alignment horizontal="right" vertical="center"/>
    </xf>
    <xf numFmtId="167" fontId="2" fillId="0" borderId="11" xfId="2" applyNumberFormat="1" applyFont="1" applyBorder="1" applyAlignment="1">
      <alignment horizontal="right" wrapText="1"/>
    </xf>
    <xf numFmtId="169" fontId="2" fillId="0" borderId="3" xfId="2" applyNumberFormat="1" applyFont="1" applyBorder="1" applyAlignment="1">
      <alignment horizontal="center" vertical="center"/>
    </xf>
    <xf numFmtId="0" fontId="2" fillId="0" borderId="0" xfId="5" applyFont="1"/>
    <xf numFmtId="0" fontId="2" fillId="0" borderId="0" xfId="5" applyFont="1" applyBorder="1"/>
    <xf numFmtId="0" fontId="2" fillId="0" borderId="0" xfId="5" applyFont="1" applyBorder="1" applyAlignment="1">
      <alignment horizontal="left"/>
    </xf>
    <xf numFmtId="0" fontId="6" fillId="0" borderId="0" xfId="5" applyFont="1"/>
    <xf numFmtId="7" fontId="2" fillId="0" borderId="0" xfId="5" applyNumberFormat="1" applyFont="1" applyAlignment="1">
      <alignment horizontal="right"/>
    </xf>
    <xf numFmtId="7" fontId="2" fillId="0" borderId="0" xfId="5" applyNumberFormat="1" applyFont="1" applyBorder="1" applyAlignment="1">
      <alignment horizontal="right"/>
    </xf>
    <xf numFmtId="7" fontId="2" fillId="0" borderId="0" xfId="5" applyNumberFormat="1" applyFont="1" applyBorder="1" applyAlignment="1">
      <alignment horizontal="left"/>
    </xf>
    <xf numFmtId="0" fontId="4" fillId="0" borderId="1" xfId="2" applyFont="1" applyBorder="1" applyAlignment="1">
      <alignment horizontal="right" wrapText="1"/>
    </xf>
    <xf numFmtId="7" fontId="2" fillId="0" borderId="0" xfId="5" applyNumberFormat="1" applyFont="1" applyAlignment="1">
      <alignment horizontal="left"/>
    </xf>
    <xf numFmtId="44" fontId="2" fillId="0" borderId="1" xfId="5" applyNumberFormat="1" applyFont="1" applyBorder="1" applyAlignment="1">
      <alignment horizontal="left"/>
    </xf>
    <xf numFmtId="7" fontId="8" fillId="0" borderId="0" xfId="5" applyNumberFormat="1" applyFont="1" applyBorder="1" applyAlignment="1">
      <alignment horizontal="right"/>
    </xf>
    <xf numFmtId="44" fontId="2" fillId="0" borderId="0" xfId="5" applyNumberFormat="1" applyFont="1" applyBorder="1" applyAlignment="1">
      <alignment horizontal="left"/>
    </xf>
    <xf numFmtId="44" fontId="2" fillId="0" borderId="12" xfId="5" applyNumberFormat="1" applyFont="1" applyBorder="1" applyAlignment="1">
      <alignment horizontal="left"/>
    </xf>
    <xf numFmtId="0" fontId="2" fillId="0" borderId="12" xfId="5" applyFont="1" applyBorder="1"/>
    <xf numFmtId="0" fontId="2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44" fontId="2" fillId="0" borderId="2" xfId="1" applyFont="1" applyBorder="1" applyAlignment="1">
      <alignment horizontal="right" vertical="center"/>
    </xf>
    <xf numFmtId="44" fontId="2" fillId="0" borderId="1" xfId="1" applyFont="1" applyBorder="1"/>
    <xf numFmtId="44" fontId="2" fillId="0" borderId="12" xfId="1" applyFont="1" applyBorder="1"/>
    <xf numFmtId="1" fontId="6" fillId="0" borderId="9" xfId="2" applyNumberFormat="1" applyFont="1" applyBorder="1" applyAlignment="1">
      <alignment horizontal="left"/>
    </xf>
  </cellXfs>
  <cellStyles count="6">
    <cellStyle name="Comma 2" xfId="3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Normal_BIDSUMR$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bs\20-008%202020%20Traffic%20Term%20Contract%20(MOA)\21-Area%20Wide%20School%20Pedestrian%20Improvements\03-Design\Estimate\100%25%20Estimate\20-008-21_Engineer%20Estim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A$"/>
      <sheetName val="Schedule B$"/>
      <sheetName val="Additive Alternate 1$"/>
      <sheetName val="BIDSUMR$"/>
      <sheetName val="Schedule A"/>
      <sheetName val="Schedule B"/>
      <sheetName val="Additive Alternate 1"/>
      <sheetName val="BIDSUM"/>
    </sheetNames>
    <sheetDataSet>
      <sheetData sheetId="0">
        <row r="1">
          <cell r="A1" t="str">
            <v>SCHEDULE A: CHINOOK ELEMENTARY</v>
          </cell>
        </row>
        <row r="3">
          <cell r="A3">
            <v>1</v>
          </cell>
          <cell r="B3" t="str">
            <v>20.02</v>
          </cell>
          <cell r="C3" t="str">
            <v xml:space="preserve">Storm Water Pollution Prevention Plan (Type II) </v>
          </cell>
          <cell r="D3" t="str">
            <v>LS</v>
          </cell>
          <cell r="E3">
            <v>1</v>
          </cell>
        </row>
        <row r="4">
          <cell r="A4">
            <v>2</v>
          </cell>
          <cell r="B4" t="str">
            <v>20.07</v>
          </cell>
          <cell r="C4" t="str">
            <v>Remove Sidewalk</v>
          </cell>
          <cell r="D4" t="str">
            <v>SY</v>
          </cell>
          <cell r="E4">
            <v>24</v>
          </cell>
        </row>
        <row r="5">
          <cell r="A5">
            <v>3</v>
          </cell>
          <cell r="B5" t="str">
            <v xml:space="preserve">20.08 </v>
          </cell>
          <cell r="C5" t="str">
            <v>Remove Curb and Gutter</v>
          </cell>
          <cell r="D5" t="str">
            <v>LF</v>
          </cell>
          <cell r="E5">
            <v>850</v>
          </cell>
        </row>
        <row r="6">
          <cell r="A6">
            <v>4</v>
          </cell>
          <cell r="B6" t="str">
            <v>20.09 95.04</v>
          </cell>
          <cell r="C6" t="str">
            <v>Remove Pavement</v>
          </cell>
          <cell r="D6" t="str">
            <v>SY</v>
          </cell>
          <cell r="E6">
            <v>2250</v>
          </cell>
        </row>
        <row r="7">
          <cell r="A7">
            <v>5</v>
          </cell>
          <cell r="B7" t="str">
            <v xml:space="preserve">20.10 </v>
          </cell>
          <cell r="C7" t="str">
            <v xml:space="preserve">Unusable Excavation </v>
          </cell>
          <cell r="D7" t="str">
            <v>CY</v>
          </cell>
          <cell r="E7">
            <v>480</v>
          </cell>
        </row>
        <row r="8">
          <cell r="A8">
            <v>6</v>
          </cell>
          <cell r="B8" t="str">
            <v>20.11</v>
          </cell>
          <cell r="C8" t="str">
            <v>Grading Existing Surfaces</v>
          </cell>
          <cell r="D8" t="str">
            <v>LF</v>
          </cell>
          <cell r="E8">
            <v>600</v>
          </cell>
        </row>
        <row r="9">
          <cell r="A9">
            <v>7</v>
          </cell>
          <cell r="B9" t="str">
            <v>20.21 95.04</v>
          </cell>
          <cell r="C9" t="str">
            <v>Classified Fill and Backfill                   (Type II-A)</v>
          </cell>
          <cell r="D9" t="str">
            <v>Ton</v>
          </cell>
          <cell r="E9">
            <v>680</v>
          </cell>
        </row>
        <row r="10">
          <cell r="A10">
            <v>8</v>
          </cell>
          <cell r="B10" t="str">
            <v>20.22 95.04</v>
          </cell>
          <cell r="C10" t="str">
            <v>Leveling Course</v>
          </cell>
          <cell r="D10" t="str">
            <v>Ton</v>
          </cell>
          <cell r="E10">
            <v>215</v>
          </cell>
        </row>
        <row r="11">
          <cell r="A11">
            <v>9</v>
          </cell>
          <cell r="B11" t="str">
            <v xml:space="preserve">30.02 </v>
          </cell>
          <cell r="C11" t="str">
            <v>P.C.C. Curb and Gutter (All Types)</v>
          </cell>
          <cell r="D11" t="str">
            <v>LF</v>
          </cell>
          <cell r="E11">
            <v>875</v>
          </cell>
        </row>
        <row r="12">
          <cell r="A12">
            <v>10</v>
          </cell>
          <cell r="B12" t="str">
            <v xml:space="preserve">30.02 </v>
          </cell>
          <cell r="C12" t="str">
            <v>P.C.C. Valley Gutter</v>
          </cell>
          <cell r="D12" t="str">
            <v>LF</v>
          </cell>
          <cell r="E12">
            <v>70</v>
          </cell>
        </row>
        <row r="13">
          <cell r="A13">
            <v>11</v>
          </cell>
          <cell r="B13" t="str">
            <v>30.03</v>
          </cell>
          <cell r="C13" t="str">
            <v>P.C.C. Sidewalk (4-Inch) (Standard Finish)</v>
          </cell>
          <cell r="D13" t="str">
            <v>SY</v>
          </cell>
          <cell r="E13">
            <v>410</v>
          </cell>
        </row>
        <row r="14">
          <cell r="A14">
            <v>12</v>
          </cell>
          <cell r="B14" t="str">
            <v>30.04</v>
          </cell>
          <cell r="C14" t="str">
            <v>P.C.C. Curb Ramp (All Types)</v>
          </cell>
          <cell r="D14" t="str">
            <v>EA</v>
          </cell>
          <cell r="E14">
            <v>4</v>
          </cell>
        </row>
        <row r="15">
          <cell r="A15">
            <v>13</v>
          </cell>
          <cell r="B15" t="str">
            <v xml:space="preserve">30.05 95.04 </v>
          </cell>
          <cell r="C15" t="str">
            <v>P.C.C. Structure/Retaining Wall (Class A-3)</v>
          </cell>
          <cell r="D15" t="str">
            <v>CY</v>
          </cell>
          <cell r="E15">
            <v>10</v>
          </cell>
        </row>
        <row r="16">
          <cell r="A16">
            <v>14</v>
          </cell>
          <cell r="B16" t="str">
            <v>40.04</v>
          </cell>
          <cell r="C16" t="str">
            <v>Asphalt Tack Coat</v>
          </cell>
          <cell r="D16" t="str">
            <v>Ton</v>
          </cell>
          <cell r="E16">
            <v>1</v>
          </cell>
        </row>
        <row r="17">
          <cell r="A17">
            <v>15</v>
          </cell>
          <cell r="B17" t="str">
            <v>40.06</v>
          </cell>
          <cell r="C17" t="str">
            <v>A.C. Pavement (Class A)</v>
          </cell>
          <cell r="D17" t="str">
            <v>Ton</v>
          </cell>
          <cell r="E17">
            <v>150</v>
          </cell>
        </row>
        <row r="18">
          <cell r="A18">
            <v>16</v>
          </cell>
          <cell r="B18" t="str">
            <v>40.06</v>
          </cell>
          <cell r="C18" t="str">
            <v>A.C. Pavement (Class E)</v>
          </cell>
          <cell r="D18" t="str">
            <v>Ton</v>
          </cell>
          <cell r="E18">
            <v>225</v>
          </cell>
        </row>
        <row r="19">
          <cell r="A19">
            <v>17</v>
          </cell>
          <cell r="B19" t="str">
            <v>55.08</v>
          </cell>
          <cell r="C19" t="str">
            <v>Adjust Storm Drain Manhole Ring</v>
          </cell>
          <cell r="D19" t="str">
            <v>EA</v>
          </cell>
          <cell r="E19">
            <v>1</v>
          </cell>
        </row>
        <row r="20">
          <cell r="A20">
            <v>18</v>
          </cell>
          <cell r="B20" t="str">
            <v>65.02</v>
          </cell>
          <cell r="C20" t="str">
            <v>Construction Survey Measurement</v>
          </cell>
          <cell r="D20" t="str">
            <v>LS</v>
          </cell>
          <cell r="E20">
            <v>1</v>
          </cell>
        </row>
        <row r="21">
          <cell r="A21">
            <v>19</v>
          </cell>
          <cell r="B21" t="str">
            <v>65.02</v>
          </cell>
          <cell r="C21" t="str">
            <v>Two-Person Survey Crew</v>
          </cell>
          <cell r="D21" t="str">
            <v>HR</v>
          </cell>
          <cell r="E21">
            <v>20</v>
          </cell>
        </row>
        <row r="22">
          <cell r="A22">
            <v>20</v>
          </cell>
          <cell r="B22" t="str">
            <v>70.08</v>
          </cell>
          <cell r="C22" t="str">
            <v>Remove and Reset Fence</v>
          </cell>
          <cell r="D22" t="str">
            <v>LF</v>
          </cell>
          <cell r="E22">
            <v>75</v>
          </cell>
        </row>
        <row r="23">
          <cell r="A23">
            <v>21</v>
          </cell>
          <cell r="B23" t="str">
            <v xml:space="preserve">70.10 95.04 </v>
          </cell>
          <cell r="C23" t="str">
            <v>Traffic Markings (4" Solid White)</v>
          </cell>
          <cell r="D23" t="str">
            <v>LF</v>
          </cell>
          <cell r="E23">
            <v>220</v>
          </cell>
        </row>
        <row r="24">
          <cell r="A24">
            <v>22</v>
          </cell>
          <cell r="B24" t="str">
            <v xml:space="preserve">70.10 95.04 </v>
          </cell>
          <cell r="C24" t="str">
            <v>Traffic Markings (4" Solid Yellow)</v>
          </cell>
          <cell r="D24" t="str">
            <v>LF</v>
          </cell>
          <cell r="E24">
            <v>1500</v>
          </cell>
        </row>
        <row r="25">
          <cell r="A25">
            <v>23</v>
          </cell>
          <cell r="B25" t="str">
            <v xml:space="preserve">70.10 95.04 </v>
          </cell>
          <cell r="C25" t="str">
            <v>Traffic Markings (18" Solid Yellow)</v>
          </cell>
          <cell r="D25" t="str">
            <v>LF</v>
          </cell>
          <cell r="E25">
            <v>155</v>
          </cell>
        </row>
        <row r="26">
          <cell r="A26">
            <v>24</v>
          </cell>
          <cell r="B26" t="str">
            <v xml:space="preserve">70.10 95.04 </v>
          </cell>
          <cell r="C26" t="str">
            <v>Inlaid Traffic Markings (Methylemethacrylate, 24" White, 125 mil)</v>
          </cell>
          <cell r="D26" t="str">
            <v>LF</v>
          </cell>
          <cell r="E26">
            <v>30</v>
          </cell>
        </row>
        <row r="27">
          <cell r="A27">
            <v>25</v>
          </cell>
          <cell r="B27" t="str">
            <v>70.11</v>
          </cell>
          <cell r="C27" t="str">
            <v>Remove and Relocate Signs</v>
          </cell>
          <cell r="D27" t="str">
            <v>EA</v>
          </cell>
          <cell r="E27">
            <v>8</v>
          </cell>
        </row>
        <row r="28">
          <cell r="A28">
            <v>26</v>
          </cell>
          <cell r="B28" t="str">
            <v>70.12 95.04</v>
          </cell>
          <cell r="C28" t="str">
            <v>Traffic Maintenance</v>
          </cell>
          <cell r="D28" t="str">
            <v>LS</v>
          </cell>
          <cell r="E28">
            <v>1</v>
          </cell>
        </row>
        <row r="29">
          <cell r="A29">
            <v>27</v>
          </cell>
          <cell r="B29" t="str">
            <v>75.03 95.04</v>
          </cell>
          <cell r="C29" t="str">
            <v>Topsoil (4-Inch)</v>
          </cell>
          <cell r="D29" t="str">
            <v>MSF</v>
          </cell>
          <cell r="E29">
            <v>1</v>
          </cell>
        </row>
        <row r="30">
          <cell r="A30">
            <v>28</v>
          </cell>
          <cell r="B30" t="str">
            <v>75.04</v>
          </cell>
          <cell r="C30" t="str">
            <v>Seeding (Schedule A)</v>
          </cell>
          <cell r="D30" t="str">
            <v>MSF</v>
          </cell>
          <cell r="E30">
            <v>1</v>
          </cell>
        </row>
        <row r="31">
          <cell r="A31">
            <v>29</v>
          </cell>
          <cell r="B31" t="str">
            <v>80.08</v>
          </cell>
          <cell r="C31" t="str">
            <v>Adjust Junction Box to Grade</v>
          </cell>
          <cell r="D31" t="str">
            <v>EA</v>
          </cell>
          <cell r="E31">
            <v>2</v>
          </cell>
        </row>
      </sheetData>
      <sheetData sheetId="1">
        <row r="1">
          <cell r="A1" t="str">
            <v xml:space="preserve">SCHEDULE B: CHESTER VALLEY ELEMENTARY </v>
          </cell>
        </row>
        <row r="3">
          <cell r="A3">
            <v>1</v>
          </cell>
          <cell r="B3" t="str">
            <v>20.02</v>
          </cell>
          <cell r="C3" t="str">
            <v xml:space="preserve">Storm Water Pollution Prevention Plan (Type II) </v>
          </cell>
          <cell r="D3" t="str">
            <v>LS</v>
          </cell>
          <cell r="E3">
            <v>1</v>
          </cell>
        </row>
        <row r="4">
          <cell r="A4">
            <v>2</v>
          </cell>
          <cell r="B4" t="str">
            <v>20.07</v>
          </cell>
          <cell r="C4" t="str">
            <v>Remove Sidewalk</v>
          </cell>
          <cell r="D4" t="str">
            <v>SY</v>
          </cell>
          <cell r="E4">
            <v>15</v>
          </cell>
        </row>
        <row r="5">
          <cell r="A5">
            <v>3</v>
          </cell>
          <cell r="B5" t="str">
            <v xml:space="preserve">20.08 </v>
          </cell>
          <cell r="C5" t="str">
            <v>Remove Curb and Gutter</v>
          </cell>
          <cell r="D5" t="str">
            <v>LF</v>
          </cell>
          <cell r="E5">
            <v>600</v>
          </cell>
        </row>
        <row r="6">
          <cell r="A6">
            <v>4</v>
          </cell>
          <cell r="B6" t="str">
            <v>20.09 95.04</v>
          </cell>
          <cell r="C6" t="str">
            <v>Remove Pavement</v>
          </cell>
          <cell r="D6" t="str">
            <v>SY</v>
          </cell>
          <cell r="E6">
            <v>1510</v>
          </cell>
        </row>
        <row r="7">
          <cell r="A7">
            <v>5</v>
          </cell>
          <cell r="B7" t="str">
            <v xml:space="preserve">20.10 </v>
          </cell>
          <cell r="C7" t="str">
            <v xml:space="preserve">Unusable Excavation </v>
          </cell>
          <cell r="D7" t="str">
            <v>CY</v>
          </cell>
          <cell r="E7">
            <v>75</v>
          </cell>
        </row>
        <row r="8">
          <cell r="A8">
            <v>6</v>
          </cell>
          <cell r="B8" t="str">
            <v>20.11</v>
          </cell>
          <cell r="C8" t="str">
            <v>Grading Existing Surfaces</v>
          </cell>
          <cell r="D8" t="str">
            <v>LF</v>
          </cell>
          <cell r="E8">
            <v>360</v>
          </cell>
        </row>
        <row r="9">
          <cell r="A9">
            <v>7</v>
          </cell>
          <cell r="B9" t="str">
            <v>20.21 95.04</v>
          </cell>
          <cell r="C9" t="str">
            <v>Classified Fill and Backfill                   (Type II-A)</v>
          </cell>
          <cell r="D9" t="str">
            <v>Ton</v>
          </cell>
          <cell r="E9">
            <v>165</v>
          </cell>
        </row>
        <row r="10">
          <cell r="A10">
            <v>8</v>
          </cell>
          <cell r="B10" t="str">
            <v>20.22 95.04</v>
          </cell>
          <cell r="C10" t="str">
            <v>Leveling Course</v>
          </cell>
          <cell r="D10" t="str">
            <v>Ton</v>
          </cell>
          <cell r="E10">
            <v>120</v>
          </cell>
        </row>
        <row r="11">
          <cell r="A11">
            <v>9</v>
          </cell>
          <cell r="B11" t="str">
            <v>20.28 95.04</v>
          </cell>
          <cell r="C11" t="str">
            <v>Reconstruct Driveway, Asphalt (Class E)</v>
          </cell>
          <cell r="D11" t="str">
            <v>SY</v>
          </cell>
          <cell r="E11">
            <v>75</v>
          </cell>
        </row>
        <row r="12">
          <cell r="A12">
            <v>10</v>
          </cell>
          <cell r="B12" t="str">
            <v xml:space="preserve">30.02 </v>
          </cell>
          <cell r="C12" t="str">
            <v>P.C.C. Curb and Gutter (All Types)</v>
          </cell>
          <cell r="D12" t="str">
            <v>LF</v>
          </cell>
          <cell r="E12">
            <v>425</v>
          </cell>
        </row>
        <row r="13">
          <cell r="A13">
            <v>11</v>
          </cell>
          <cell r="B13" t="str">
            <v>30.02</v>
          </cell>
          <cell r="C13" t="str">
            <v>P.C.C. Curb and Gutter (Steel Facing)</v>
          </cell>
          <cell r="D13" t="str">
            <v>LF</v>
          </cell>
          <cell r="E13">
            <v>50</v>
          </cell>
        </row>
        <row r="14">
          <cell r="A14">
            <v>12</v>
          </cell>
          <cell r="B14" t="str">
            <v xml:space="preserve">30.02 </v>
          </cell>
          <cell r="C14" t="str">
            <v>P.C.C. Valley Gutter</v>
          </cell>
          <cell r="D14" t="str">
            <v>LF</v>
          </cell>
          <cell r="E14">
            <v>90</v>
          </cell>
        </row>
        <row r="15">
          <cell r="A15">
            <v>13</v>
          </cell>
          <cell r="B15" t="str">
            <v>30.03</v>
          </cell>
          <cell r="C15" t="str">
            <v>P.C.C. Sidewalk (4-Inch) (Standard Finish)</v>
          </cell>
          <cell r="D15" t="str">
            <v>SY</v>
          </cell>
          <cell r="E15">
            <v>170</v>
          </cell>
        </row>
        <row r="16">
          <cell r="A16">
            <v>14</v>
          </cell>
          <cell r="B16" t="str">
            <v>30.03</v>
          </cell>
          <cell r="C16" t="str">
            <v>P.C.C. Sidewalk (6-Inch) (Standard Finish)</v>
          </cell>
          <cell r="D16" t="str">
            <v>SY</v>
          </cell>
          <cell r="E16">
            <v>30</v>
          </cell>
        </row>
        <row r="17">
          <cell r="A17">
            <v>15</v>
          </cell>
          <cell r="B17" t="str">
            <v>30.04</v>
          </cell>
          <cell r="C17" t="str">
            <v>P.C.C. Curb Ramp (All Types)</v>
          </cell>
          <cell r="D17" t="str">
            <v>EA</v>
          </cell>
          <cell r="E17">
            <v>5</v>
          </cell>
        </row>
        <row r="18">
          <cell r="A18">
            <v>16</v>
          </cell>
          <cell r="B18" t="str">
            <v>40.04</v>
          </cell>
          <cell r="C18" t="str">
            <v>Asphalt Tack Coat</v>
          </cell>
          <cell r="D18" t="str">
            <v>Ton</v>
          </cell>
          <cell r="E18">
            <v>1</v>
          </cell>
        </row>
        <row r="19">
          <cell r="A19">
            <v>17</v>
          </cell>
          <cell r="B19" t="str">
            <v>40.06</v>
          </cell>
          <cell r="C19" t="str">
            <v>A.C. Pavement (Class A)</v>
          </cell>
          <cell r="D19" t="str">
            <v>Ton</v>
          </cell>
          <cell r="E19">
            <v>105</v>
          </cell>
        </row>
        <row r="20">
          <cell r="A20">
            <v>18</v>
          </cell>
          <cell r="B20" t="str">
            <v>40.06</v>
          </cell>
          <cell r="C20" t="str">
            <v>A.C. Pavement (Class E)</v>
          </cell>
          <cell r="D20" t="str">
            <v>Ton</v>
          </cell>
          <cell r="E20">
            <v>125</v>
          </cell>
        </row>
        <row r="21">
          <cell r="A21">
            <v>19</v>
          </cell>
          <cell r="B21" t="str">
            <v xml:space="preserve">50.06 95.04 </v>
          </cell>
          <cell r="C21" t="str">
            <v>Adjust Sanitary Sewer Manhole to Grade</v>
          </cell>
          <cell r="D21" t="str">
            <v>EA</v>
          </cell>
          <cell r="E21">
            <v>3</v>
          </cell>
        </row>
        <row r="22">
          <cell r="A22">
            <v>20</v>
          </cell>
          <cell r="B22" t="str">
            <v>60.03</v>
          </cell>
          <cell r="C22" t="str">
            <v>Remove and Replace Valve Box Top Section</v>
          </cell>
          <cell r="D22" t="str">
            <v>EA</v>
          </cell>
          <cell r="E22">
            <v>2</v>
          </cell>
        </row>
        <row r="23">
          <cell r="A23">
            <v>21</v>
          </cell>
          <cell r="B23" t="str">
            <v>65.02</v>
          </cell>
          <cell r="C23" t="str">
            <v>Construction Survey Measurement</v>
          </cell>
          <cell r="D23" t="str">
            <v>LS</v>
          </cell>
          <cell r="E23">
            <v>1</v>
          </cell>
        </row>
        <row r="24">
          <cell r="A24">
            <v>22</v>
          </cell>
          <cell r="B24" t="str">
            <v>65.02</v>
          </cell>
          <cell r="C24" t="str">
            <v>Two-Person Survey Crew</v>
          </cell>
          <cell r="D24" t="str">
            <v>HR</v>
          </cell>
          <cell r="E24">
            <v>20</v>
          </cell>
        </row>
        <row r="25">
          <cell r="A25">
            <v>23</v>
          </cell>
          <cell r="B25" t="str">
            <v xml:space="preserve">70.10 95.04 </v>
          </cell>
          <cell r="C25" t="str">
            <v>Inlaid Traffic Markings (Methylemethacrylate, 24" White, 125 mil)</v>
          </cell>
          <cell r="D25" t="str">
            <v>LF</v>
          </cell>
          <cell r="E25">
            <v>135</v>
          </cell>
        </row>
        <row r="26">
          <cell r="A26">
            <v>24</v>
          </cell>
          <cell r="B26" t="str">
            <v>70.11</v>
          </cell>
          <cell r="C26" t="str">
            <v>Standard Sign</v>
          </cell>
          <cell r="D26" t="str">
            <v>SF</v>
          </cell>
          <cell r="E26">
            <v>59</v>
          </cell>
        </row>
        <row r="27">
          <cell r="A27">
            <v>25</v>
          </cell>
          <cell r="B27" t="str">
            <v>70.11</v>
          </cell>
          <cell r="C27" t="str">
            <v>Salvage Sign</v>
          </cell>
          <cell r="D27" t="str">
            <v>EA</v>
          </cell>
          <cell r="E27">
            <v>5</v>
          </cell>
        </row>
        <row r="28">
          <cell r="A28">
            <v>26</v>
          </cell>
          <cell r="B28" t="str">
            <v>70.11</v>
          </cell>
          <cell r="C28" t="str">
            <v>Remove and Relocate Signs</v>
          </cell>
          <cell r="D28" t="str">
            <v>EA</v>
          </cell>
          <cell r="E28">
            <v>1</v>
          </cell>
        </row>
        <row r="29">
          <cell r="A29">
            <v>27</v>
          </cell>
          <cell r="B29" t="str">
            <v>70.12 95.04</v>
          </cell>
          <cell r="C29" t="str">
            <v>Traffic Maintenance</v>
          </cell>
          <cell r="D29" t="str">
            <v>LS</v>
          </cell>
          <cell r="E29">
            <v>1</v>
          </cell>
        </row>
        <row r="30">
          <cell r="A30">
            <v>28</v>
          </cell>
          <cell r="B30" t="str">
            <v>75.03</v>
          </cell>
          <cell r="C30" t="str">
            <v>Topsoil (4-Inch)</v>
          </cell>
          <cell r="D30" t="str">
            <v>MSF</v>
          </cell>
          <cell r="E30">
            <v>2</v>
          </cell>
        </row>
        <row r="31">
          <cell r="A31">
            <v>29</v>
          </cell>
          <cell r="B31" t="str">
            <v>75.04</v>
          </cell>
          <cell r="C31" t="str">
            <v>Seeding (Schedule A)</v>
          </cell>
          <cell r="D31" t="str">
            <v>MSF</v>
          </cell>
          <cell r="E31">
            <v>2</v>
          </cell>
        </row>
        <row r="32">
          <cell r="A32">
            <v>30</v>
          </cell>
          <cell r="B32" t="str">
            <v>80.08</v>
          </cell>
          <cell r="C32" t="str">
            <v>Adjust Junction Box to Grade</v>
          </cell>
          <cell r="D32" t="str">
            <v>EA</v>
          </cell>
          <cell r="E32">
            <v>2</v>
          </cell>
        </row>
      </sheetData>
      <sheetData sheetId="2">
        <row r="1">
          <cell r="A1" t="str">
            <v xml:space="preserve">ADDITIVE ALTERNATE #1: WONDER PARK ELEMENTARY </v>
          </cell>
        </row>
        <row r="3">
          <cell r="A3">
            <v>1</v>
          </cell>
          <cell r="B3" t="str">
            <v>20.02</v>
          </cell>
          <cell r="C3" t="str">
            <v xml:space="preserve">Storm Water Pollution Prevention Plan (Type III) </v>
          </cell>
          <cell r="D3" t="str">
            <v>LS</v>
          </cell>
          <cell r="E3">
            <v>1</v>
          </cell>
        </row>
        <row r="4">
          <cell r="A4">
            <v>2</v>
          </cell>
          <cell r="B4" t="str">
            <v>20.03</v>
          </cell>
          <cell r="C4" t="str">
            <v>Exploratory Excavation</v>
          </cell>
          <cell r="D4" t="str">
            <v>HR</v>
          </cell>
          <cell r="E4">
            <v>20</v>
          </cell>
        </row>
        <row r="5">
          <cell r="A5">
            <v>3</v>
          </cell>
          <cell r="B5" t="str">
            <v>20.05 95.04</v>
          </cell>
          <cell r="C5" t="str">
            <v>Clearing for Bike Trail/Sidewalk/Curb Ramp</v>
          </cell>
          <cell r="D5" t="str">
            <v>LF</v>
          </cell>
          <cell r="E5">
            <v>110</v>
          </cell>
        </row>
        <row r="6">
          <cell r="A6">
            <v>4</v>
          </cell>
          <cell r="B6" t="str">
            <v>20.07</v>
          </cell>
          <cell r="C6" t="str">
            <v>Remove Sidewalk</v>
          </cell>
          <cell r="D6" t="str">
            <v>SY</v>
          </cell>
          <cell r="E6">
            <v>40</v>
          </cell>
        </row>
        <row r="7">
          <cell r="A7">
            <v>5</v>
          </cell>
          <cell r="B7" t="str">
            <v xml:space="preserve">20.08 </v>
          </cell>
          <cell r="C7" t="str">
            <v>Remove Curb and Gutter</v>
          </cell>
          <cell r="D7" t="str">
            <v>LF</v>
          </cell>
          <cell r="E7">
            <v>1375</v>
          </cell>
        </row>
        <row r="8">
          <cell r="A8">
            <v>6</v>
          </cell>
          <cell r="B8" t="str">
            <v>20.09 95.04</v>
          </cell>
          <cell r="C8" t="str">
            <v>Remove Pavement</v>
          </cell>
          <cell r="D8" t="str">
            <v>SY</v>
          </cell>
          <cell r="E8">
            <v>3550</v>
          </cell>
        </row>
        <row r="9">
          <cell r="A9">
            <v>7</v>
          </cell>
          <cell r="B9" t="str">
            <v>20.10</v>
          </cell>
          <cell r="C9" t="str">
            <v xml:space="preserve">Unusable Excavation </v>
          </cell>
          <cell r="D9" t="str">
            <v>CY</v>
          </cell>
          <cell r="E9">
            <v>270</v>
          </cell>
        </row>
        <row r="10">
          <cell r="A10">
            <v>8</v>
          </cell>
          <cell r="B10" t="str">
            <v>20.11</v>
          </cell>
          <cell r="C10" t="str">
            <v>Grading Existing Surfaces</v>
          </cell>
          <cell r="D10" t="str">
            <v>LF</v>
          </cell>
          <cell r="E10">
            <v>955</v>
          </cell>
        </row>
        <row r="11">
          <cell r="A11">
            <v>9</v>
          </cell>
          <cell r="B11" t="str">
            <v>20.13</v>
          </cell>
          <cell r="C11" t="str">
            <v>Trench Excavation and Backfill (Various Depths)</v>
          </cell>
          <cell r="D11" t="str">
            <v>LF</v>
          </cell>
          <cell r="E11">
            <v>7</v>
          </cell>
        </row>
        <row r="12">
          <cell r="A12">
            <v>10</v>
          </cell>
          <cell r="B12" t="str">
            <v>20.15</v>
          </cell>
          <cell r="C12" t="str">
            <v>Furnish Trench Backfill (Type II)</v>
          </cell>
          <cell r="D12" t="str">
            <v>Ton</v>
          </cell>
          <cell r="E12">
            <v>20</v>
          </cell>
        </row>
        <row r="13">
          <cell r="A13">
            <v>11</v>
          </cell>
          <cell r="B13" t="str">
            <v>20.15</v>
          </cell>
          <cell r="C13" t="str">
            <v>Furnish Trench Backfill (Type II-A)</v>
          </cell>
          <cell r="D13" t="str">
            <v>Ton</v>
          </cell>
          <cell r="E13">
            <v>5</v>
          </cell>
        </row>
        <row r="14">
          <cell r="A14">
            <v>12</v>
          </cell>
          <cell r="B14" t="str">
            <v>20.16</v>
          </cell>
          <cell r="C14" t="str">
            <v>Bedding Material (Class D)</v>
          </cell>
          <cell r="D14" t="str">
            <v>Ton</v>
          </cell>
          <cell r="E14">
            <v>3</v>
          </cell>
        </row>
        <row r="15">
          <cell r="A15">
            <v>13</v>
          </cell>
          <cell r="B15" t="str">
            <v>20.21 95.04</v>
          </cell>
          <cell r="C15" t="str">
            <v>Classified Fill and Backfill                   (Type II-A)</v>
          </cell>
          <cell r="D15" t="str">
            <v>Ton</v>
          </cell>
          <cell r="E15">
            <v>170</v>
          </cell>
        </row>
        <row r="16">
          <cell r="A16">
            <v>14</v>
          </cell>
          <cell r="B16" t="str">
            <v>20.22 95.04</v>
          </cell>
          <cell r="C16" t="str">
            <v>Leveling Course</v>
          </cell>
          <cell r="D16" t="str">
            <v>Ton</v>
          </cell>
          <cell r="E16">
            <v>340</v>
          </cell>
        </row>
        <row r="17">
          <cell r="A17">
            <v>15</v>
          </cell>
          <cell r="B17" t="str">
            <v>20.27</v>
          </cell>
          <cell r="C17" t="str">
            <v>Disposal of Unusable or Surplus Material</v>
          </cell>
          <cell r="D17" t="str">
            <v>CY</v>
          </cell>
          <cell r="E17">
            <v>12</v>
          </cell>
        </row>
        <row r="18">
          <cell r="A18">
            <v>16</v>
          </cell>
          <cell r="B18" t="str">
            <v>20.28 95.04</v>
          </cell>
          <cell r="C18" t="str">
            <v>Reconstruct Driveway, Asphalt 
(Class E)</v>
          </cell>
          <cell r="D18" t="str">
            <v>SY</v>
          </cell>
          <cell r="E18">
            <v>70</v>
          </cell>
        </row>
        <row r="19">
          <cell r="A19">
            <v>17</v>
          </cell>
          <cell r="B19" t="str">
            <v>20.28 95.04</v>
          </cell>
          <cell r="C19" t="str">
            <v>Reconstruct Driveway, Concrete</v>
          </cell>
          <cell r="D19" t="str">
            <v>SY</v>
          </cell>
          <cell r="E19">
            <v>8</v>
          </cell>
        </row>
        <row r="20">
          <cell r="A20">
            <v>18</v>
          </cell>
          <cell r="B20" t="str">
            <v>20.28 95.04</v>
          </cell>
          <cell r="C20" t="str">
            <v>Reconstruct Alley, Asphalt (Class E)</v>
          </cell>
          <cell r="D20" t="str">
            <v>SY</v>
          </cell>
          <cell r="E20">
            <v>15</v>
          </cell>
        </row>
        <row r="21">
          <cell r="A21">
            <v>19</v>
          </cell>
          <cell r="B21" t="str">
            <v>30.02</v>
          </cell>
          <cell r="C21" t="str">
            <v>P.C.C. Curb and Gutter (All Types)</v>
          </cell>
          <cell r="D21" t="str">
            <v>LF</v>
          </cell>
          <cell r="E21">
            <v>1455</v>
          </cell>
        </row>
        <row r="22">
          <cell r="A22">
            <v>20</v>
          </cell>
          <cell r="B22" t="str">
            <v>30.02</v>
          </cell>
          <cell r="C22" t="str">
            <v>P.C.C. Valley Gutter</v>
          </cell>
          <cell r="D22" t="str">
            <v>LF</v>
          </cell>
          <cell r="E22">
            <v>70</v>
          </cell>
        </row>
        <row r="23">
          <cell r="A23">
            <v>21</v>
          </cell>
          <cell r="B23" t="str">
            <v>30.03</v>
          </cell>
          <cell r="C23" t="str">
            <v>P.C.C. Sidewalk (4-Inch) (Standard Finish)</v>
          </cell>
          <cell r="D23" t="str">
            <v>SY</v>
          </cell>
          <cell r="E23">
            <v>180</v>
          </cell>
        </row>
        <row r="24">
          <cell r="A24">
            <v>22</v>
          </cell>
          <cell r="B24" t="str">
            <v>30.03</v>
          </cell>
          <cell r="C24" t="str">
            <v>P.C.C. Sidewalk (6-Inch) (Standard Finish)</v>
          </cell>
          <cell r="D24" t="str">
            <v>SY</v>
          </cell>
          <cell r="E24">
            <v>210</v>
          </cell>
        </row>
        <row r="25">
          <cell r="A25">
            <v>23</v>
          </cell>
          <cell r="B25" t="str">
            <v>30.04</v>
          </cell>
          <cell r="C25" t="str">
            <v>P.C.C. Curb Ramp (All Types)</v>
          </cell>
          <cell r="D25" t="str">
            <v>EA</v>
          </cell>
          <cell r="E25">
            <v>10</v>
          </cell>
        </row>
        <row r="26">
          <cell r="A26">
            <v>24</v>
          </cell>
          <cell r="B26" t="str">
            <v>30.10 95.04</v>
          </cell>
          <cell r="C26" t="str">
            <v>Colored Concrete (Red) (6-inch) (Imprinted)</v>
          </cell>
          <cell r="D26" t="str">
            <v>SY</v>
          </cell>
          <cell r="E26">
            <v>18</v>
          </cell>
        </row>
        <row r="27">
          <cell r="A27">
            <v>25</v>
          </cell>
          <cell r="B27" t="str">
            <v>40.06</v>
          </cell>
          <cell r="C27" t="str">
            <v>A.C. Pavement (Class E)</v>
          </cell>
          <cell r="D27" t="str">
            <v>Ton</v>
          </cell>
          <cell r="E27">
            <v>355</v>
          </cell>
        </row>
        <row r="28">
          <cell r="A28">
            <v>26</v>
          </cell>
          <cell r="B28" t="str">
            <v>50.06 95.04</v>
          </cell>
          <cell r="C28" t="str">
            <v>Adjust Sanitary Sewer Manhole to Grade</v>
          </cell>
          <cell r="D28" t="str">
            <v>EA</v>
          </cell>
          <cell r="E28">
            <v>3</v>
          </cell>
        </row>
        <row r="29">
          <cell r="A29">
            <v>27</v>
          </cell>
          <cell r="B29" t="str">
            <v>55.02 95.04</v>
          </cell>
          <cell r="C29" t="str">
            <v>Furnish and Install Pipe 
(12-Inch, CPEP, Type S)</v>
          </cell>
          <cell r="D29" t="str">
            <v>LF</v>
          </cell>
          <cell r="E29">
            <v>7</v>
          </cell>
        </row>
        <row r="30">
          <cell r="A30">
            <v>28</v>
          </cell>
          <cell r="B30" t="str">
            <v>55.07</v>
          </cell>
          <cell r="C30" t="str">
            <v>Adjust Storm Drain Manhole Cone</v>
          </cell>
          <cell r="D30" t="str">
            <v>EA</v>
          </cell>
          <cell r="E30">
            <v>1</v>
          </cell>
        </row>
        <row r="31">
          <cell r="A31">
            <v>29</v>
          </cell>
          <cell r="B31" t="str">
            <v>55.08</v>
          </cell>
          <cell r="C31" t="str">
            <v>Adjust Storm Drain Manhole Ring</v>
          </cell>
          <cell r="D31" t="str">
            <v>EA</v>
          </cell>
          <cell r="E31">
            <v>2</v>
          </cell>
        </row>
        <row r="32">
          <cell r="A32">
            <v>30</v>
          </cell>
          <cell r="B32" t="str">
            <v>55.09</v>
          </cell>
          <cell r="C32" t="str">
            <v>Construct Catch Basin</v>
          </cell>
          <cell r="D32" t="str">
            <v>EA</v>
          </cell>
          <cell r="E32">
            <v>1</v>
          </cell>
        </row>
        <row r="33">
          <cell r="A33">
            <v>31</v>
          </cell>
          <cell r="B33" t="str">
            <v>55.11</v>
          </cell>
          <cell r="C33" t="str">
            <v>Remove Catch Basin</v>
          </cell>
          <cell r="D33" t="str">
            <v>EA</v>
          </cell>
          <cell r="E33">
            <v>1</v>
          </cell>
        </row>
        <row r="34">
          <cell r="A34">
            <v>32</v>
          </cell>
          <cell r="B34" t="str">
            <v>55.12</v>
          </cell>
          <cell r="C34" t="str">
            <v>Adjust Catch Basin to Finish Grade</v>
          </cell>
          <cell r="D34" t="str">
            <v>EA</v>
          </cell>
          <cell r="E34">
            <v>1</v>
          </cell>
        </row>
        <row r="35">
          <cell r="A35">
            <v>33</v>
          </cell>
          <cell r="B35" t="str">
            <v>55.25 95.04</v>
          </cell>
          <cell r="C35" t="str">
            <v xml:space="preserve">Storm Drain Pipe Cleaning </v>
          </cell>
          <cell r="D35" t="str">
            <v>LF</v>
          </cell>
          <cell r="E35">
            <v>125</v>
          </cell>
        </row>
        <row r="36">
          <cell r="A36">
            <v>34</v>
          </cell>
          <cell r="B36" t="str">
            <v>55.27 95.04</v>
          </cell>
          <cell r="C36" t="str">
            <v>Connect to Existing Storm Drain Pipe</v>
          </cell>
          <cell r="D36" t="str">
            <v>EA</v>
          </cell>
          <cell r="E36">
            <v>1</v>
          </cell>
        </row>
        <row r="37">
          <cell r="A37">
            <v>35</v>
          </cell>
          <cell r="B37" t="str">
            <v>60.03</v>
          </cell>
          <cell r="C37" t="str">
            <v>Remove and Replace Valve Box Top Section</v>
          </cell>
          <cell r="D37" t="str">
            <v>EA</v>
          </cell>
          <cell r="E37">
            <v>7</v>
          </cell>
        </row>
        <row r="38">
          <cell r="A38">
            <v>36</v>
          </cell>
          <cell r="B38" t="str">
            <v>65.02</v>
          </cell>
          <cell r="C38" t="str">
            <v>Construction Survey Measurement</v>
          </cell>
          <cell r="D38" t="str">
            <v>LS</v>
          </cell>
          <cell r="E38">
            <v>1</v>
          </cell>
        </row>
        <row r="39">
          <cell r="A39">
            <v>37</v>
          </cell>
          <cell r="B39" t="str">
            <v>65.02</v>
          </cell>
          <cell r="C39" t="str">
            <v>Two-Person Survey Crew</v>
          </cell>
          <cell r="D39" t="str">
            <v>HR</v>
          </cell>
          <cell r="E39">
            <v>30</v>
          </cell>
        </row>
        <row r="40">
          <cell r="A40">
            <v>38</v>
          </cell>
          <cell r="B40" t="str">
            <v>70.07</v>
          </cell>
          <cell r="C40" t="str">
            <v>Remove Pipe</v>
          </cell>
          <cell r="D40" t="str">
            <v>LF</v>
          </cell>
          <cell r="E40">
            <v>17</v>
          </cell>
        </row>
        <row r="41">
          <cell r="A41">
            <v>39</v>
          </cell>
          <cell r="B41" t="str">
            <v>70.10 95.04</v>
          </cell>
          <cell r="C41" t="str">
            <v>Inlaid Traffic Markings (Methylemethacrylate, 24" White, 90 mil)</v>
          </cell>
          <cell r="D41" t="str">
            <v>LF</v>
          </cell>
          <cell r="E41">
            <v>124</v>
          </cell>
        </row>
        <row r="42">
          <cell r="A42">
            <v>40</v>
          </cell>
          <cell r="B42" t="str">
            <v>70.11</v>
          </cell>
          <cell r="C42" t="str">
            <v>Standard Sign</v>
          </cell>
          <cell r="D42" t="str">
            <v>SF</v>
          </cell>
          <cell r="E42">
            <v>189</v>
          </cell>
        </row>
        <row r="43">
          <cell r="A43">
            <v>41</v>
          </cell>
          <cell r="B43" t="str">
            <v>70.11</v>
          </cell>
          <cell r="C43" t="str">
            <v>Salvage Sign</v>
          </cell>
          <cell r="D43" t="str">
            <v>EA</v>
          </cell>
          <cell r="E43">
            <v>13</v>
          </cell>
        </row>
        <row r="44">
          <cell r="A44">
            <v>42</v>
          </cell>
          <cell r="B44" t="str">
            <v>70.12 95.04</v>
          </cell>
          <cell r="C44" t="str">
            <v>Traffic Maintenance</v>
          </cell>
          <cell r="D44" t="str">
            <v>LS</v>
          </cell>
          <cell r="E44">
            <v>1</v>
          </cell>
        </row>
        <row r="45">
          <cell r="A45">
            <v>43</v>
          </cell>
          <cell r="B45" t="str">
            <v>70.17 95.04</v>
          </cell>
          <cell r="C45" t="str">
            <v>Relocate Mailbox</v>
          </cell>
          <cell r="D45" t="str">
            <v>EA</v>
          </cell>
          <cell r="E45">
            <v>5</v>
          </cell>
        </row>
        <row r="46">
          <cell r="A46">
            <v>44</v>
          </cell>
          <cell r="B46" t="str">
            <v>75.03 95.04</v>
          </cell>
          <cell r="C46" t="str">
            <v>Topsoil (4-Inch)</v>
          </cell>
          <cell r="D46" t="str">
            <v>MSF</v>
          </cell>
          <cell r="E46">
            <v>3</v>
          </cell>
        </row>
        <row r="47">
          <cell r="A47">
            <v>45</v>
          </cell>
          <cell r="B47" t="str">
            <v>75.03 95.04</v>
          </cell>
          <cell r="C47" t="str">
            <v>Garden Soil (18-Inch)</v>
          </cell>
          <cell r="D47" t="str">
            <v>MSF</v>
          </cell>
          <cell r="E47">
            <v>1</v>
          </cell>
        </row>
        <row r="48">
          <cell r="A48">
            <v>46</v>
          </cell>
          <cell r="B48" t="str">
            <v>75.04</v>
          </cell>
          <cell r="C48" t="str">
            <v>Seeding (Schedule A)</v>
          </cell>
          <cell r="D48" t="str">
            <v>MSF</v>
          </cell>
          <cell r="E48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showZeros="0" zoomScaleNormal="100" workbookViewId="0">
      <selection activeCell="F6" sqref="F6"/>
    </sheetView>
  </sheetViews>
  <sheetFormatPr defaultRowHeight="12.75" x14ac:dyDescent="0.2"/>
  <cols>
    <col min="1" max="1" width="5" style="1" customWidth="1"/>
    <col min="2" max="2" width="5.7109375" style="1" customWidth="1"/>
    <col min="3" max="3" width="30.7109375" style="1" customWidth="1"/>
    <col min="4" max="4" width="8.7109375" style="3" customWidth="1"/>
    <col min="5" max="5" width="9.7109375" style="1" customWidth="1"/>
    <col min="6" max="7" width="18.7109375" style="1" customWidth="1"/>
    <col min="8" max="8" width="9.140625" style="1"/>
    <col min="9" max="14" width="9.140625" style="2"/>
    <col min="15" max="16384" width="9.140625" style="1"/>
  </cols>
  <sheetData>
    <row r="1" spans="1:14" s="25" customFormat="1" ht="24.75" customHeight="1" thickBot="1" x14ac:dyDescent="0.25">
      <c r="A1" s="62" t="str">
        <f>'[1]Schedule A$'!$A$1</f>
        <v>SCHEDULE A: CHINOOK ELEMENTARY</v>
      </c>
      <c r="B1" s="62"/>
      <c r="C1" s="62"/>
      <c r="D1" s="62"/>
      <c r="E1" s="62"/>
      <c r="F1" s="62"/>
      <c r="G1" s="62"/>
      <c r="I1" s="26"/>
      <c r="J1" s="26"/>
      <c r="K1" s="26"/>
      <c r="L1" s="26"/>
      <c r="M1" s="26"/>
      <c r="N1" s="26"/>
    </row>
    <row r="2" spans="1:14" ht="26.25" customHeight="1" thickBot="1" x14ac:dyDescent="0.25">
      <c r="A2" s="24" t="s">
        <v>6</v>
      </c>
      <c r="B2" s="23" t="s">
        <v>5</v>
      </c>
      <c r="C2" s="22" t="s">
        <v>4</v>
      </c>
      <c r="D2" s="21"/>
      <c r="E2" s="20" t="s">
        <v>3</v>
      </c>
      <c r="F2" s="19" t="s">
        <v>2</v>
      </c>
      <c r="G2" s="18" t="s">
        <v>1</v>
      </c>
    </row>
    <row r="3" spans="1:14" ht="39.75" customHeight="1" x14ac:dyDescent="0.2">
      <c r="A3" s="17">
        <f>'[1]Schedule A$'!A3</f>
        <v>1</v>
      </c>
      <c r="B3" s="16" t="str">
        <f>'[1]Schedule A$'!B3</f>
        <v>20.02</v>
      </c>
      <c r="C3" s="15" t="str">
        <f>'[1]Schedule A$'!C3</f>
        <v xml:space="preserve">Storm Water Pollution Prevention Plan (Type II) </v>
      </c>
      <c r="D3" s="14" t="str">
        <f>'[1]Schedule A$'!D3</f>
        <v>LS</v>
      </c>
      <c r="E3" s="13">
        <f>'[1]Schedule A$'!E3</f>
        <v>1</v>
      </c>
      <c r="F3" s="59"/>
      <c r="G3" s="59">
        <f>E3*F3</f>
        <v>0</v>
      </c>
    </row>
    <row r="4" spans="1:14" ht="39.75" customHeight="1" x14ac:dyDescent="0.2">
      <c r="A4" s="17">
        <f>'[1]Schedule A$'!A4</f>
        <v>2</v>
      </c>
      <c r="B4" s="16" t="str">
        <f>'[1]Schedule A$'!B4</f>
        <v>20.07</v>
      </c>
      <c r="C4" s="15" t="str">
        <f>'[1]Schedule A$'!C4</f>
        <v>Remove Sidewalk</v>
      </c>
      <c r="D4" s="14" t="str">
        <f>'[1]Schedule A$'!D4</f>
        <v>SY</v>
      </c>
      <c r="E4" s="13">
        <f>'[1]Schedule A$'!E4</f>
        <v>24</v>
      </c>
      <c r="F4" s="59"/>
      <c r="G4" s="59">
        <f t="shared" ref="G4:G31" si="0">E4*F4</f>
        <v>0</v>
      </c>
    </row>
    <row r="5" spans="1:14" ht="39.75" customHeight="1" x14ac:dyDescent="0.2">
      <c r="A5" s="17">
        <f>'[1]Schedule A$'!A5</f>
        <v>3</v>
      </c>
      <c r="B5" s="16" t="str">
        <f>'[1]Schedule A$'!B5</f>
        <v xml:space="preserve">20.08 </v>
      </c>
      <c r="C5" s="15" t="str">
        <f>'[1]Schedule A$'!C5</f>
        <v>Remove Curb and Gutter</v>
      </c>
      <c r="D5" s="14" t="str">
        <f>'[1]Schedule A$'!D5</f>
        <v>LF</v>
      </c>
      <c r="E5" s="13">
        <f>'[1]Schedule A$'!E5</f>
        <v>850</v>
      </c>
      <c r="F5" s="59"/>
      <c r="G5" s="59">
        <f t="shared" si="0"/>
        <v>0</v>
      </c>
    </row>
    <row r="6" spans="1:14" ht="39.75" customHeight="1" x14ac:dyDescent="0.2">
      <c r="A6" s="17">
        <f>'[1]Schedule A$'!A6</f>
        <v>4</v>
      </c>
      <c r="B6" s="16" t="str">
        <f>'[1]Schedule A$'!B6</f>
        <v>20.09 95.04</v>
      </c>
      <c r="C6" s="15" t="str">
        <f>'[1]Schedule A$'!C6</f>
        <v>Remove Pavement</v>
      </c>
      <c r="D6" s="14" t="str">
        <f>'[1]Schedule A$'!D6</f>
        <v>SY</v>
      </c>
      <c r="E6" s="13">
        <f>'[1]Schedule A$'!E6</f>
        <v>2250</v>
      </c>
      <c r="F6" s="59"/>
      <c r="G6" s="59">
        <f t="shared" si="0"/>
        <v>0</v>
      </c>
    </row>
    <row r="7" spans="1:14" ht="39.75" customHeight="1" x14ac:dyDescent="0.2">
      <c r="A7" s="17">
        <f>'[1]Schedule A$'!A7</f>
        <v>5</v>
      </c>
      <c r="B7" s="16" t="str">
        <f>'[1]Schedule A$'!B7</f>
        <v xml:space="preserve">20.10 </v>
      </c>
      <c r="C7" s="15" t="str">
        <f>'[1]Schedule A$'!C7</f>
        <v xml:space="preserve">Unusable Excavation </v>
      </c>
      <c r="D7" s="14" t="str">
        <f>'[1]Schedule A$'!D7</f>
        <v>CY</v>
      </c>
      <c r="E7" s="13">
        <f>'[1]Schedule A$'!E7</f>
        <v>480</v>
      </c>
      <c r="F7" s="59"/>
      <c r="G7" s="59">
        <f t="shared" si="0"/>
        <v>0</v>
      </c>
    </row>
    <row r="8" spans="1:14" ht="39.75" customHeight="1" x14ac:dyDescent="0.2">
      <c r="A8" s="17">
        <f>'[1]Schedule A$'!A8</f>
        <v>6</v>
      </c>
      <c r="B8" s="16" t="str">
        <f>'[1]Schedule A$'!B8</f>
        <v>20.11</v>
      </c>
      <c r="C8" s="15" t="str">
        <f>'[1]Schedule A$'!C8</f>
        <v>Grading Existing Surfaces</v>
      </c>
      <c r="D8" s="14" t="str">
        <f>'[1]Schedule A$'!D8</f>
        <v>LF</v>
      </c>
      <c r="E8" s="13">
        <f>'[1]Schedule A$'!E8</f>
        <v>600</v>
      </c>
      <c r="F8" s="59"/>
      <c r="G8" s="59">
        <f t="shared" si="0"/>
        <v>0</v>
      </c>
    </row>
    <row r="9" spans="1:14" ht="39.75" customHeight="1" x14ac:dyDescent="0.2">
      <c r="A9" s="17">
        <f>'[1]Schedule A$'!A9</f>
        <v>7</v>
      </c>
      <c r="B9" s="16" t="str">
        <f>'[1]Schedule A$'!B9</f>
        <v>20.21 95.04</v>
      </c>
      <c r="C9" s="15" t="str">
        <f>'[1]Schedule A$'!C9</f>
        <v>Classified Fill and Backfill                   (Type II-A)</v>
      </c>
      <c r="D9" s="14" t="str">
        <f>'[1]Schedule A$'!D9</f>
        <v>Ton</v>
      </c>
      <c r="E9" s="13">
        <f>'[1]Schedule A$'!E9</f>
        <v>680</v>
      </c>
      <c r="F9" s="59"/>
      <c r="G9" s="59">
        <f t="shared" si="0"/>
        <v>0</v>
      </c>
    </row>
    <row r="10" spans="1:14" ht="39.75" customHeight="1" x14ac:dyDescent="0.2">
      <c r="A10" s="17">
        <f>'[1]Schedule A$'!A10</f>
        <v>8</v>
      </c>
      <c r="B10" s="16" t="str">
        <f>'[1]Schedule A$'!B10</f>
        <v>20.22 95.04</v>
      </c>
      <c r="C10" s="15" t="str">
        <f>'[1]Schedule A$'!C10</f>
        <v>Leveling Course</v>
      </c>
      <c r="D10" s="14" t="str">
        <f>'[1]Schedule A$'!D10</f>
        <v>Ton</v>
      </c>
      <c r="E10" s="13">
        <f>'[1]Schedule A$'!E10</f>
        <v>215</v>
      </c>
      <c r="F10" s="59"/>
      <c r="G10" s="59">
        <f t="shared" si="0"/>
        <v>0</v>
      </c>
    </row>
    <row r="11" spans="1:14" ht="39.75" customHeight="1" x14ac:dyDescent="0.2">
      <c r="A11" s="17">
        <f>'[1]Schedule A$'!A11</f>
        <v>9</v>
      </c>
      <c r="B11" s="16" t="str">
        <f>'[1]Schedule A$'!B11</f>
        <v xml:space="preserve">30.02 </v>
      </c>
      <c r="C11" s="15" t="str">
        <f>'[1]Schedule A$'!C11</f>
        <v>P.C.C. Curb and Gutter (All Types)</v>
      </c>
      <c r="D11" s="14" t="str">
        <f>'[1]Schedule A$'!D11</f>
        <v>LF</v>
      </c>
      <c r="E11" s="13">
        <f>'[1]Schedule A$'!E11</f>
        <v>875</v>
      </c>
      <c r="F11" s="59"/>
      <c r="G11" s="59">
        <f t="shared" si="0"/>
        <v>0</v>
      </c>
    </row>
    <row r="12" spans="1:14" ht="39.75" customHeight="1" x14ac:dyDescent="0.2">
      <c r="A12" s="17">
        <f>'[1]Schedule A$'!A12</f>
        <v>10</v>
      </c>
      <c r="B12" s="16" t="str">
        <f>'[1]Schedule A$'!B12</f>
        <v xml:space="preserve">30.02 </v>
      </c>
      <c r="C12" s="15" t="str">
        <f>'[1]Schedule A$'!C12</f>
        <v>P.C.C. Valley Gutter</v>
      </c>
      <c r="D12" s="14" t="str">
        <f>'[1]Schedule A$'!D12</f>
        <v>LF</v>
      </c>
      <c r="E12" s="13">
        <f>'[1]Schedule A$'!E12</f>
        <v>70</v>
      </c>
      <c r="F12" s="59"/>
      <c r="G12" s="59">
        <f t="shared" si="0"/>
        <v>0</v>
      </c>
    </row>
    <row r="13" spans="1:14" ht="39.75" customHeight="1" x14ac:dyDescent="0.2">
      <c r="A13" s="17">
        <f>'[1]Schedule A$'!A13</f>
        <v>11</v>
      </c>
      <c r="B13" s="16" t="str">
        <f>'[1]Schedule A$'!B13</f>
        <v>30.03</v>
      </c>
      <c r="C13" s="15" t="str">
        <f>'[1]Schedule A$'!C13</f>
        <v>P.C.C. Sidewalk (4-Inch) (Standard Finish)</v>
      </c>
      <c r="D13" s="14" t="str">
        <f>'[1]Schedule A$'!D13</f>
        <v>SY</v>
      </c>
      <c r="E13" s="13">
        <f>'[1]Schedule A$'!E13</f>
        <v>410</v>
      </c>
      <c r="F13" s="59"/>
      <c r="G13" s="59">
        <f t="shared" si="0"/>
        <v>0</v>
      </c>
    </row>
    <row r="14" spans="1:14" ht="39.75" customHeight="1" x14ac:dyDescent="0.2">
      <c r="A14" s="17">
        <f>'[1]Schedule A$'!A14</f>
        <v>12</v>
      </c>
      <c r="B14" s="16" t="str">
        <f>'[1]Schedule A$'!B14</f>
        <v>30.04</v>
      </c>
      <c r="C14" s="15" t="str">
        <f>'[1]Schedule A$'!C14</f>
        <v>P.C.C. Curb Ramp (All Types)</v>
      </c>
      <c r="D14" s="14" t="str">
        <f>'[1]Schedule A$'!D14</f>
        <v>EA</v>
      </c>
      <c r="E14" s="13">
        <f>'[1]Schedule A$'!E14</f>
        <v>4</v>
      </c>
      <c r="F14" s="59"/>
      <c r="G14" s="59">
        <f t="shared" si="0"/>
        <v>0</v>
      </c>
    </row>
    <row r="15" spans="1:14" ht="39.75" customHeight="1" x14ac:dyDescent="0.2">
      <c r="A15" s="17">
        <f>'[1]Schedule A$'!A15</f>
        <v>13</v>
      </c>
      <c r="B15" s="16" t="str">
        <f>'[1]Schedule A$'!B15</f>
        <v xml:space="preserve">30.05 95.04 </v>
      </c>
      <c r="C15" s="15" t="str">
        <f>'[1]Schedule A$'!C15</f>
        <v>P.C.C. Structure/Retaining Wall (Class A-3)</v>
      </c>
      <c r="D15" s="14" t="str">
        <f>'[1]Schedule A$'!D15</f>
        <v>CY</v>
      </c>
      <c r="E15" s="13">
        <f>'[1]Schedule A$'!E15</f>
        <v>10</v>
      </c>
      <c r="F15" s="59"/>
      <c r="G15" s="59">
        <f t="shared" si="0"/>
        <v>0</v>
      </c>
    </row>
    <row r="16" spans="1:14" ht="39.75" customHeight="1" x14ac:dyDescent="0.2">
      <c r="A16" s="17">
        <f>'[1]Schedule A$'!A16</f>
        <v>14</v>
      </c>
      <c r="B16" s="16" t="str">
        <f>'[1]Schedule A$'!B16</f>
        <v>40.04</v>
      </c>
      <c r="C16" s="15" t="str">
        <f>'[1]Schedule A$'!C16</f>
        <v>Asphalt Tack Coat</v>
      </c>
      <c r="D16" s="14" t="str">
        <f>'[1]Schedule A$'!D16</f>
        <v>Ton</v>
      </c>
      <c r="E16" s="13">
        <f>'[1]Schedule A$'!E16</f>
        <v>1</v>
      </c>
      <c r="F16" s="59"/>
      <c r="G16" s="59">
        <f t="shared" si="0"/>
        <v>0</v>
      </c>
    </row>
    <row r="17" spans="1:7" ht="39.75" customHeight="1" x14ac:dyDescent="0.2">
      <c r="A17" s="17">
        <f>'[1]Schedule A$'!A17</f>
        <v>15</v>
      </c>
      <c r="B17" s="16" t="str">
        <f>'[1]Schedule A$'!B17</f>
        <v>40.06</v>
      </c>
      <c r="C17" s="15" t="str">
        <f>'[1]Schedule A$'!C17</f>
        <v>A.C. Pavement (Class A)</v>
      </c>
      <c r="D17" s="14" t="str">
        <f>'[1]Schedule A$'!D17</f>
        <v>Ton</v>
      </c>
      <c r="E17" s="13">
        <f>'[1]Schedule A$'!E17</f>
        <v>150</v>
      </c>
      <c r="F17" s="59"/>
      <c r="G17" s="59">
        <f t="shared" si="0"/>
        <v>0</v>
      </c>
    </row>
    <row r="18" spans="1:7" ht="39.75" customHeight="1" x14ac:dyDescent="0.2">
      <c r="A18" s="17">
        <f>'[1]Schedule A$'!A18</f>
        <v>16</v>
      </c>
      <c r="B18" s="16" t="str">
        <f>'[1]Schedule A$'!B18</f>
        <v>40.06</v>
      </c>
      <c r="C18" s="15" t="str">
        <f>'[1]Schedule A$'!C18</f>
        <v>A.C. Pavement (Class E)</v>
      </c>
      <c r="D18" s="14" t="str">
        <f>'[1]Schedule A$'!D18</f>
        <v>Ton</v>
      </c>
      <c r="E18" s="13">
        <f>'[1]Schedule A$'!E18</f>
        <v>225</v>
      </c>
      <c r="F18" s="59"/>
      <c r="G18" s="59">
        <f t="shared" si="0"/>
        <v>0</v>
      </c>
    </row>
    <row r="19" spans="1:7" ht="39.75" customHeight="1" x14ac:dyDescent="0.2">
      <c r="A19" s="17">
        <f>'[1]Schedule A$'!A19</f>
        <v>17</v>
      </c>
      <c r="B19" s="16" t="str">
        <f>'[1]Schedule A$'!B19</f>
        <v>55.08</v>
      </c>
      <c r="C19" s="15" t="str">
        <f>'[1]Schedule A$'!C19</f>
        <v>Adjust Storm Drain Manhole Ring</v>
      </c>
      <c r="D19" s="14" t="str">
        <f>'[1]Schedule A$'!D19</f>
        <v>EA</v>
      </c>
      <c r="E19" s="13">
        <f>'[1]Schedule A$'!E19</f>
        <v>1</v>
      </c>
      <c r="F19" s="59"/>
      <c r="G19" s="59">
        <f t="shared" si="0"/>
        <v>0</v>
      </c>
    </row>
    <row r="20" spans="1:7" ht="39.75" customHeight="1" x14ac:dyDescent="0.2">
      <c r="A20" s="17">
        <f>'[1]Schedule A$'!A20</f>
        <v>18</v>
      </c>
      <c r="B20" s="16" t="str">
        <f>'[1]Schedule A$'!B20</f>
        <v>65.02</v>
      </c>
      <c r="C20" s="15" t="str">
        <f>'[1]Schedule A$'!C20</f>
        <v>Construction Survey Measurement</v>
      </c>
      <c r="D20" s="14" t="str">
        <f>'[1]Schedule A$'!D20</f>
        <v>LS</v>
      </c>
      <c r="E20" s="13">
        <f>'[1]Schedule A$'!E20</f>
        <v>1</v>
      </c>
      <c r="F20" s="59"/>
      <c r="G20" s="59">
        <f t="shared" si="0"/>
        <v>0</v>
      </c>
    </row>
    <row r="21" spans="1:7" ht="39.75" customHeight="1" x14ac:dyDescent="0.2">
      <c r="A21" s="17">
        <f>'[1]Schedule A$'!A21</f>
        <v>19</v>
      </c>
      <c r="B21" s="16" t="str">
        <f>'[1]Schedule A$'!B21</f>
        <v>65.02</v>
      </c>
      <c r="C21" s="15" t="str">
        <f>'[1]Schedule A$'!C21</f>
        <v>Two-Person Survey Crew</v>
      </c>
      <c r="D21" s="14" t="str">
        <f>'[1]Schedule A$'!D21</f>
        <v>HR</v>
      </c>
      <c r="E21" s="13">
        <f>'[1]Schedule A$'!E21</f>
        <v>20</v>
      </c>
      <c r="F21" s="59"/>
      <c r="G21" s="59">
        <f t="shared" si="0"/>
        <v>0</v>
      </c>
    </row>
    <row r="22" spans="1:7" ht="39.75" customHeight="1" x14ac:dyDescent="0.2">
      <c r="A22" s="17">
        <f>'[1]Schedule A$'!A22</f>
        <v>20</v>
      </c>
      <c r="B22" s="16" t="str">
        <f>'[1]Schedule A$'!B22</f>
        <v>70.08</v>
      </c>
      <c r="C22" s="15" t="str">
        <f>'[1]Schedule A$'!C22</f>
        <v>Remove and Reset Fence</v>
      </c>
      <c r="D22" s="14" t="str">
        <f>'[1]Schedule A$'!D22</f>
        <v>LF</v>
      </c>
      <c r="E22" s="13">
        <f>'[1]Schedule A$'!E22</f>
        <v>75</v>
      </c>
      <c r="F22" s="59"/>
      <c r="G22" s="59">
        <f t="shared" si="0"/>
        <v>0</v>
      </c>
    </row>
    <row r="23" spans="1:7" ht="39.75" customHeight="1" x14ac:dyDescent="0.2">
      <c r="A23" s="17">
        <f>'[1]Schedule A$'!A23</f>
        <v>21</v>
      </c>
      <c r="B23" s="16" t="str">
        <f>'[1]Schedule A$'!B23</f>
        <v xml:space="preserve">70.10 95.04 </v>
      </c>
      <c r="C23" s="15" t="str">
        <f>'[1]Schedule A$'!C23</f>
        <v>Traffic Markings (4" Solid White)</v>
      </c>
      <c r="D23" s="14" t="str">
        <f>'[1]Schedule A$'!D23</f>
        <v>LF</v>
      </c>
      <c r="E23" s="13">
        <f>'[1]Schedule A$'!E23</f>
        <v>220</v>
      </c>
      <c r="F23" s="59"/>
      <c r="G23" s="59">
        <f t="shared" si="0"/>
        <v>0</v>
      </c>
    </row>
    <row r="24" spans="1:7" ht="39.75" customHeight="1" x14ac:dyDescent="0.2">
      <c r="A24" s="17">
        <f>'[1]Schedule A$'!A24</f>
        <v>22</v>
      </c>
      <c r="B24" s="16" t="str">
        <f>'[1]Schedule A$'!B24</f>
        <v xml:space="preserve">70.10 95.04 </v>
      </c>
      <c r="C24" s="15" t="str">
        <f>'[1]Schedule A$'!C24</f>
        <v>Traffic Markings (4" Solid Yellow)</v>
      </c>
      <c r="D24" s="14" t="str">
        <f>'[1]Schedule A$'!D24</f>
        <v>LF</v>
      </c>
      <c r="E24" s="13">
        <f>'[1]Schedule A$'!E24</f>
        <v>1500</v>
      </c>
      <c r="F24" s="59"/>
      <c r="G24" s="59">
        <f t="shared" si="0"/>
        <v>0</v>
      </c>
    </row>
    <row r="25" spans="1:7" ht="39.75" customHeight="1" x14ac:dyDescent="0.2">
      <c r="A25" s="17">
        <f>'[1]Schedule A$'!A25</f>
        <v>23</v>
      </c>
      <c r="B25" s="16" t="str">
        <f>'[1]Schedule A$'!B25</f>
        <v xml:space="preserve">70.10 95.04 </v>
      </c>
      <c r="C25" s="15" t="str">
        <f>'[1]Schedule A$'!C25</f>
        <v>Traffic Markings (18" Solid Yellow)</v>
      </c>
      <c r="D25" s="14" t="str">
        <f>'[1]Schedule A$'!D25</f>
        <v>LF</v>
      </c>
      <c r="E25" s="13">
        <f>'[1]Schedule A$'!E25</f>
        <v>155</v>
      </c>
      <c r="F25" s="59"/>
      <c r="G25" s="59">
        <f t="shared" si="0"/>
        <v>0</v>
      </c>
    </row>
    <row r="26" spans="1:7" ht="39.75" customHeight="1" x14ac:dyDescent="0.2">
      <c r="A26" s="17">
        <f>'[1]Schedule A$'!A26</f>
        <v>24</v>
      </c>
      <c r="B26" s="16" t="str">
        <f>'[1]Schedule A$'!B26</f>
        <v xml:space="preserve">70.10 95.04 </v>
      </c>
      <c r="C26" s="15" t="str">
        <f>'[1]Schedule A$'!C26</f>
        <v>Inlaid Traffic Markings (Methylemethacrylate, 24" White, 125 mil)</v>
      </c>
      <c r="D26" s="14" t="str">
        <f>'[1]Schedule A$'!D26</f>
        <v>LF</v>
      </c>
      <c r="E26" s="13">
        <f>'[1]Schedule A$'!E26</f>
        <v>30</v>
      </c>
      <c r="F26" s="59"/>
      <c r="G26" s="59">
        <f t="shared" si="0"/>
        <v>0</v>
      </c>
    </row>
    <row r="27" spans="1:7" ht="39.75" customHeight="1" x14ac:dyDescent="0.2">
      <c r="A27" s="17">
        <f>'[1]Schedule A$'!A27</f>
        <v>25</v>
      </c>
      <c r="B27" s="16" t="str">
        <f>'[1]Schedule A$'!B27</f>
        <v>70.11</v>
      </c>
      <c r="C27" s="15" t="str">
        <f>'[1]Schedule A$'!C27</f>
        <v>Remove and Relocate Signs</v>
      </c>
      <c r="D27" s="14" t="str">
        <f>'[1]Schedule A$'!D27</f>
        <v>EA</v>
      </c>
      <c r="E27" s="13">
        <f>'[1]Schedule A$'!E27</f>
        <v>8</v>
      </c>
      <c r="F27" s="59"/>
      <c r="G27" s="59">
        <f t="shared" si="0"/>
        <v>0</v>
      </c>
    </row>
    <row r="28" spans="1:7" ht="39.75" customHeight="1" x14ac:dyDescent="0.2">
      <c r="A28" s="17">
        <f>'[1]Schedule A$'!A28</f>
        <v>26</v>
      </c>
      <c r="B28" s="16" t="str">
        <f>'[1]Schedule A$'!B28</f>
        <v>70.12 95.04</v>
      </c>
      <c r="C28" s="15" t="str">
        <f>'[1]Schedule A$'!C28</f>
        <v>Traffic Maintenance</v>
      </c>
      <c r="D28" s="14" t="str">
        <f>'[1]Schedule A$'!D28</f>
        <v>LS</v>
      </c>
      <c r="E28" s="13">
        <f>'[1]Schedule A$'!E28</f>
        <v>1</v>
      </c>
      <c r="F28" s="59"/>
      <c r="G28" s="59">
        <f t="shared" si="0"/>
        <v>0</v>
      </c>
    </row>
    <row r="29" spans="1:7" ht="39.75" customHeight="1" x14ac:dyDescent="0.2">
      <c r="A29" s="17">
        <f>'[1]Schedule A$'!A29</f>
        <v>27</v>
      </c>
      <c r="B29" s="16" t="str">
        <f>'[1]Schedule A$'!B29</f>
        <v>75.03 95.04</v>
      </c>
      <c r="C29" s="15" t="str">
        <f>'[1]Schedule A$'!C29</f>
        <v>Topsoil (4-Inch)</v>
      </c>
      <c r="D29" s="14" t="str">
        <f>'[1]Schedule A$'!D29</f>
        <v>MSF</v>
      </c>
      <c r="E29" s="13">
        <f>'[1]Schedule A$'!E29</f>
        <v>1</v>
      </c>
      <c r="F29" s="59"/>
      <c r="G29" s="59">
        <f t="shared" si="0"/>
        <v>0</v>
      </c>
    </row>
    <row r="30" spans="1:7" ht="39.75" customHeight="1" x14ac:dyDescent="0.2">
      <c r="A30" s="17">
        <f>'[1]Schedule A$'!A30</f>
        <v>28</v>
      </c>
      <c r="B30" s="16" t="str">
        <f>'[1]Schedule A$'!B30</f>
        <v>75.04</v>
      </c>
      <c r="C30" s="15" t="str">
        <f>'[1]Schedule A$'!C30</f>
        <v>Seeding (Schedule A)</v>
      </c>
      <c r="D30" s="14" t="str">
        <f>'[1]Schedule A$'!D30</f>
        <v>MSF</v>
      </c>
      <c r="E30" s="13">
        <f>'[1]Schedule A$'!E30</f>
        <v>1</v>
      </c>
      <c r="F30" s="59"/>
      <c r="G30" s="59">
        <f t="shared" si="0"/>
        <v>0</v>
      </c>
    </row>
    <row r="31" spans="1:7" ht="39.75" customHeight="1" x14ac:dyDescent="0.2">
      <c r="A31" s="17">
        <f>'[1]Schedule A$'!A31</f>
        <v>29</v>
      </c>
      <c r="B31" s="16" t="str">
        <f>'[1]Schedule A$'!B31</f>
        <v>80.08</v>
      </c>
      <c r="C31" s="15" t="str">
        <f>'[1]Schedule A$'!C31</f>
        <v>Adjust Junction Box to Grade</v>
      </c>
      <c r="D31" s="14" t="str">
        <f>'[1]Schedule A$'!D31</f>
        <v>EA</v>
      </c>
      <c r="E31" s="13">
        <f>'[1]Schedule A$'!E31</f>
        <v>2</v>
      </c>
      <c r="F31" s="59"/>
      <c r="G31" s="59">
        <f t="shared" si="0"/>
        <v>0</v>
      </c>
    </row>
    <row r="32" spans="1:7" ht="39.75" customHeight="1" x14ac:dyDescent="0.2">
      <c r="B32" s="12"/>
      <c r="C32" s="11"/>
      <c r="D32" s="10"/>
      <c r="E32" s="9"/>
      <c r="F32" s="8" t="s">
        <v>0</v>
      </c>
      <c r="G32" s="7">
        <f>SUM(G3:G31)</f>
        <v>0</v>
      </c>
    </row>
    <row r="33" spans="6:7" ht="39.75" customHeight="1" x14ac:dyDescent="0.2">
      <c r="F33" s="6"/>
      <c r="G33" s="5"/>
    </row>
    <row r="34" spans="6:7" ht="39.75" customHeight="1" x14ac:dyDescent="0.2">
      <c r="F34" s="4"/>
      <c r="G34" s="4"/>
    </row>
    <row r="35" spans="6:7" ht="39.75" customHeight="1" x14ac:dyDescent="0.2"/>
  </sheetData>
  <mergeCells count="1">
    <mergeCell ref="A1:G1"/>
  </mergeCells>
  <printOptions horizontalCentered="1"/>
  <pageMargins left="0.25" right="0.25" top="1" bottom="0.75" header="0.3" footer="0.25"/>
  <pageSetup fitToHeight="3" orientation="portrait" r:id="rId1"/>
  <headerFooter alignWithMargins="0">
    <oddHeader xml:space="preserve">&amp;C&amp;"Helvetica,Bold"MUNICIPALITY OF ANCHORAGE
TRAFFIC ENGINEERING DEPARTMENT
CHINOOK, CHESTER VALLEY, AND WONDER PARK ELEMENTARY SCHOOLS PEDESTRIAN IMPROVEMENTS
22-03
</oddHeader>
    <oddFooter>&amp;L__________________________
COMPANY NAME&amp;CBP-&amp;P+2 of &amp;N+9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42"/>
  <sheetViews>
    <sheetView showGridLines="0" showZeros="0" topLeftCell="A25" zoomScaleNormal="100" workbookViewId="0">
      <selection activeCell="F31" sqref="F31"/>
    </sheetView>
  </sheetViews>
  <sheetFormatPr defaultRowHeight="12.75" x14ac:dyDescent="0.2"/>
  <cols>
    <col min="1" max="1" width="5" style="1" customWidth="1"/>
    <col min="2" max="2" width="5.7109375" style="1" customWidth="1"/>
    <col min="3" max="3" width="30.7109375" style="1" customWidth="1"/>
    <col min="4" max="4" width="8.7109375" style="3" customWidth="1"/>
    <col min="5" max="5" width="9.7109375" style="1" customWidth="1"/>
    <col min="6" max="7" width="18.7109375" style="1" customWidth="1"/>
    <col min="8" max="8" width="9.140625" style="1"/>
    <col min="9" max="14" width="9.140625" style="2"/>
    <col min="15" max="16384" width="9.140625" style="1"/>
  </cols>
  <sheetData>
    <row r="1" spans="1:87" s="25" customFormat="1" ht="24.75" customHeight="1" thickBot="1" x14ac:dyDescent="0.25">
      <c r="A1" s="62" t="str">
        <f>'[1]Schedule B$'!$A$1</f>
        <v xml:space="preserve">SCHEDULE B: CHESTER VALLEY ELEMENTARY </v>
      </c>
      <c r="B1" s="62"/>
      <c r="C1" s="62"/>
      <c r="D1" s="62"/>
      <c r="E1" s="62"/>
      <c r="F1" s="62"/>
      <c r="G1" s="62"/>
      <c r="I1" s="26"/>
      <c r="J1" s="26"/>
      <c r="K1" s="26"/>
      <c r="L1" s="26"/>
      <c r="M1" s="26"/>
      <c r="N1" s="26"/>
    </row>
    <row r="2" spans="1:87" ht="26.25" customHeight="1" thickBot="1" x14ac:dyDescent="0.25">
      <c r="A2" s="24" t="s">
        <v>6</v>
      </c>
      <c r="B2" s="23" t="s">
        <v>5</v>
      </c>
      <c r="C2" s="22" t="s">
        <v>4</v>
      </c>
      <c r="D2" s="21"/>
      <c r="E2" s="20" t="s">
        <v>3</v>
      </c>
      <c r="F2" s="19" t="s">
        <v>2</v>
      </c>
      <c r="G2" s="18" t="s">
        <v>1</v>
      </c>
    </row>
    <row r="3" spans="1:87" ht="39.75" customHeight="1" x14ac:dyDescent="0.2">
      <c r="A3" s="36">
        <f>'[1]Schedule B$'!A3</f>
        <v>1</v>
      </c>
      <c r="B3" s="16" t="str">
        <f>'[1]Schedule B$'!B3</f>
        <v>20.02</v>
      </c>
      <c r="C3" s="35" t="str">
        <f>'[1]Schedule B$'!C3</f>
        <v xml:space="preserve">Storm Water Pollution Prevention Plan (Type II) </v>
      </c>
      <c r="D3" s="16" t="str">
        <f>'[1]Schedule B$'!D3</f>
        <v>LS</v>
      </c>
      <c r="E3" s="34">
        <f>'[1]Schedule B$'!E3</f>
        <v>1</v>
      </c>
      <c r="F3" s="59"/>
      <c r="G3" s="59">
        <f>E3*F3</f>
        <v>0</v>
      </c>
    </row>
    <row r="4" spans="1:87" ht="39.75" customHeight="1" x14ac:dyDescent="0.2">
      <c r="A4" s="36">
        <f>'[1]Schedule B$'!A4</f>
        <v>2</v>
      </c>
      <c r="B4" s="16" t="str">
        <f>'[1]Schedule B$'!B4</f>
        <v>20.07</v>
      </c>
      <c r="C4" s="35" t="str">
        <f>'[1]Schedule B$'!C4</f>
        <v>Remove Sidewalk</v>
      </c>
      <c r="D4" s="16" t="str">
        <f>'[1]Schedule B$'!D4</f>
        <v>SY</v>
      </c>
      <c r="E4" s="34">
        <f>'[1]Schedule B$'!E4</f>
        <v>15</v>
      </c>
      <c r="F4" s="59"/>
      <c r="G4" s="59">
        <f t="shared" ref="G4:G32" si="0">E4*F4</f>
        <v>0</v>
      </c>
    </row>
    <row r="5" spans="1:87" ht="39.75" customHeight="1" x14ac:dyDescent="0.2">
      <c r="A5" s="36">
        <f>'[1]Schedule B$'!A5</f>
        <v>3</v>
      </c>
      <c r="B5" s="16" t="str">
        <f>'[1]Schedule B$'!B5</f>
        <v xml:space="preserve">20.08 </v>
      </c>
      <c r="C5" s="35" t="str">
        <f>'[1]Schedule B$'!C5</f>
        <v>Remove Curb and Gutter</v>
      </c>
      <c r="D5" s="16" t="str">
        <f>'[1]Schedule B$'!D5</f>
        <v>LF</v>
      </c>
      <c r="E5" s="34">
        <f>'[1]Schedule B$'!E5</f>
        <v>600</v>
      </c>
      <c r="F5" s="59"/>
      <c r="G5" s="59">
        <f t="shared" si="0"/>
        <v>0</v>
      </c>
    </row>
    <row r="6" spans="1:87" ht="39.75" customHeight="1" x14ac:dyDescent="0.2">
      <c r="A6" s="36">
        <f>'[1]Schedule B$'!A6</f>
        <v>4</v>
      </c>
      <c r="B6" s="16" t="str">
        <f>'[1]Schedule B$'!B6</f>
        <v>20.09 95.04</v>
      </c>
      <c r="C6" s="35" t="str">
        <f>'[1]Schedule B$'!C6</f>
        <v>Remove Pavement</v>
      </c>
      <c r="D6" s="16" t="str">
        <f>'[1]Schedule B$'!D6</f>
        <v>SY</v>
      </c>
      <c r="E6" s="34">
        <f>'[1]Schedule B$'!E6</f>
        <v>1510</v>
      </c>
      <c r="F6" s="59"/>
      <c r="G6" s="59">
        <f t="shared" si="0"/>
        <v>0</v>
      </c>
    </row>
    <row r="7" spans="1:87" ht="39.75" customHeight="1" x14ac:dyDescent="0.2">
      <c r="A7" s="36">
        <f>'[1]Schedule B$'!A7</f>
        <v>5</v>
      </c>
      <c r="B7" s="16" t="str">
        <f>'[1]Schedule B$'!B7</f>
        <v xml:space="preserve">20.10 </v>
      </c>
      <c r="C7" s="35" t="str">
        <f>'[1]Schedule B$'!C7</f>
        <v xml:space="preserve">Unusable Excavation </v>
      </c>
      <c r="D7" s="16" t="str">
        <f>'[1]Schedule B$'!D7</f>
        <v>CY</v>
      </c>
      <c r="E7" s="34">
        <f>'[1]Schedule B$'!E7</f>
        <v>75</v>
      </c>
      <c r="F7" s="59"/>
      <c r="G7" s="59">
        <f t="shared" si="0"/>
        <v>0</v>
      </c>
    </row>
    <row r="8" spans="1:87" ht="39.75" customHeight="1" x14ac:dyDescent="0.2">
      <c r="A8" s="36">
        <f>'[1]Schedule B$'!A8</f>
        <v>6</v>
      </c>
      <c r="B8" s="16" t="str">
        <f>'[1]Schedule B$'!B8</f>
        <v>20.11</v>
      </c>
      <c r="C8" s="35" t="str">
        <f>'[1]Schedule B$'!C8</f>
        <v>Grading Existing Surfaces</v>
      </c>
      <c r="D8" s="16" t="str">
        <f>'[1]Schedule B$'!D8</f>
        <v>LF</v>
      </c>
      <c r="E8" s="34">
        <f>'[1]Schedule B$'!E8</f>
        <v>360</v>
      </c>
      <c r="F8" s="59"/>
      <c r="G8" s="59">
        <f t="shared" si="0"/>
        <v>0</v>
      </c>
      <c r="H8" s="37"/>
      <c r="I8" s="40"/>
      <c r="J8" s="39"/>
      <c r="K8" s="38"/>
      <c r="L8" s="38"/>
      <c r="M8" s="38"/>
      <c r="N8" s="38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</row>
    <row r="9" spans="1:87" ht="39.75" customHeight="1" x14ac:dyDescent="0.2">
      <c r="A9" s="36">
        <f>'[1]Schedule B$'!A9</f>
        <v>7</v>
      </c>
      <c r="B9" s="16" t="str">
        <f>'[1]Schedule B$'!B9</f>
        <v>20.21 95.04</v>
      </c>
      <c r="C9" s="35" t="str">
        <f>'[1]Schedule B$'!C9</f>
        <v>Classified Fill and Backfill                   (Type II-A)</v>
      </c>
      <c r="D9" s="16" t="str">
        <f>'[1]Schedule B$'!D9</f>
        <v>Ton</v>
      </c>
      <c r="E9" s="34">
        <f>'[1]Schedule B$'!E9</f>
        <v>165</v>
      </c>
      <c r="F9" s="59"/>
      <c r="G9" s="59">
        <f t="shared" si="0"/>
        <v>0</v>
      </c>
    </row>
    <row r="10" spans="1:87" ht="39.75" customHeight="1" x14ac:dyDescent="0.2">
      <c r="A10" s="36">
        <f>'[1]Schedule B$'!A10</f>
        <v>8</v>
      </c>
      <c r="B10" s="16" t="str">
        <f>'[1]Schedule B$'!B10</f>
        <v>20.22 95.04</v>
      </c>
      <c r="C10" s="35" t="str">
        <f>'[1]Schedule B$'!C10</f>
        <v>Leveling Course</v>
      </c>
      <c r="D10" s="16" t="str">
        <f>'[1]Schedule B$'!D10</f>
        <v>Ton</v>
      </c>
      <c r="E10" s="34">
        <f>'[1]Schedule B$'!E10</f>
        <v>120</v>
      </c>
      <c r="F10" s="59"/>
      <c r="G10" s="59">
        <f t="shared" si="0"/>
        <v>0</v>
      </c>
    </row>
    <row r="11" spans="1:87" ht="39.75" customHeight="1" x14ac:dyDescent="0.2">
      <c r="A11" s="36">
        <f>'[1]Schedule B$'!A11</f>
        <v>9</v>
      </c>
      <c r="B11" s="16" t="str">
        <f>'[1]Schedule B$'!B11</f>
        <v>20.28 95.04</v>
      </c>
      <c r="C11" s="35" t="str">
        <f>'[1]Schedule B$'!C11</f>
        <v>Reconstruct Driveway, Asphalt (Class E)</v>
      </c>
      <c r="D11" s="16" t="str">
        <f>'[1]Schedule B$'!D11</f>
        <v>SY</v>
      </c>
      <c r="E11" s="34">
        <f>'[1]Schedule B$'!E11</f>
        <v>75</v>
      </c>
      <c r="F11" s="59"/>
      <c r="G11" s="59">
        <f t="shared" si="0"/>
        <v>0</v>
      </c>
    </row>
    <row r="12" spans="1:87" ht="39.75" customHeight="1" x14ac:dyDescent="0.2">
      <c r="A12" s="36">
        <f>'[1]Schedule B$'!A12</f>
        <v>10</v>
      </c>
      <c r="B12" s="16" t="str">
        <f>'[1]Schedule B$'!B12</f>
        <v xml:space="preserve">30.02 </v>
      </c>
      <c r="C12" s="35" t="str">
        <f>'[1]Schedule B$'!C12</f>
        <v>P.C.C. Curb and Gutter (All Types)</v>
      </c>
      <c r="D12" s="16" t="str">
        <f>'[1]Schedule B$'!D12</f>
        <v>LF</v>
      </c>
      <c r="E12" s="34">
        <f>'[1]Schedule B$'!E12</f>
        <v>425</v>
      </c>
      <c r="F12" s="59"/>
      <c r="G12" s="59">
        <f t="shared" si="0"/>
        <v>0</v>
      </c>
    </row>
    <row r="13" spans="1:87" ht="39.75" customHeight="1" x14ac:dyDescent="0.2">
      <c r="A13" s="36">
        <f>'[1]Schedule B$'!A13</f>
        <v>11</v>
      </c>
      <c r="B13" s="16" t="str">
        <f>'[1]Schedule B$'!B13</f>
        <v>30.02</v>
      </c>
      <c r="C13" s="35" t="str">
        <f>'[1]Schedule B$'!C13</f>
        <v>P.C.C. Curb and Gutter (Steel Facing)</v>
      </c>
      <c r="D13" s="16" t="str">
        <f>'[1]Schedule B$'!D13</f>
        <v>LF</v>
      </c>
      <c r="E13" s="34">
        <f>'[1]Schedule B$'!E13</f>
        <v>50</v>
      </c>
      <c r="F13" s="59"/>
      <c r="G13" s="59">
        <f t="shared" si="0"/>
        <v>0</v>
      </c>
    </row>
    <row r="14" spans="1:87" ht="39.75" customHeight="1" x14ac:dyDescent="0.2">
      <c r="A14" s="36">
        <f>'[1]Schedule B$'!A14</f>
        <v>12</v>
      </c>
      <c r="B14" s="16" t="str">
        <f>'[1]Schedule B$'!B14</f>
        <v xml:space="preserve">30.02 </v>
      </c>
      <c r="C14" s="35" t="str">
        <f>'[1]Schedule B$'!C14</f>
        <v>P.C.C. Valley Gutter</v>
      </c>
      <c r="D14" s="16" t="str">
        <f>'[1]Schedule B$'!D14</f>
        <v>LF</v>
      </c>
      <c r="E14" s="34">
        <f>'[1]Schedule B$'!E14</f>
        <v>90</v>
      </c>
      <c r="F14" s="59"/>
      <c r="G14" s="59">
        <f t="shared" si="0"/>
        <v>0</v>
      </c>
    </row>
    <row r="15" spans="1:87" ht="39.75" customHeight="1" x14ac:dyDescent="0.2">
      <c r="A15" s="36">
        <f>'[1]Schedule B$'!A15</f>
        <v>13</v>
      </c>
      <c r="B15" s="16" t="str">
        <f>'[1]Schedule B$'!B15</f>
        <v>30.03</v>
      </c>
      <c r="C15" s="35" t="str">
        <f>'[1]Schedule B$'!C15</f>
        <v>P.C.C. Sidewalk (4-Inch) (Standard Finish)</v>
      </c>
      <c r="D15" s="16" t="str">
        <f>'[1]Schedule B$'!D15</f>
        <v>SY</v>
      </c>
      <c r="E15" s="34">
        <f>'[1]Schedule B$'!E15</f>
        <v>170</v>
      </c>
      <c r="F15" s="59"/>
      <c r="G15" s="59">
        <f t="shared" si="0"/>
        <v>0</v>
      </c>
    </row>
    <row r="16" spans="1:87" ht="39.75" customHeight="1" x14ac:dyDescent="0.2">
      <c r="A16" s="36">
        <f>'[1]Schedule B$'!A16</f>
        <v>14</v>
      </c>
      <c r="B16" s="16" t="str">
        <f>'[1]Schedule B$'!B16</f>
        <v>30.03</v>
      </c>
      <c r="C16" s="35" t="str">
        <f>'[1]Schedule B$'!C16</f>
        <v>P.C.C. Sidewalk (6-Inch) (Standard Finish)</v>
      </c>
      <c r="D16" s="16" t="str">
        <f>'[1]Schedule B$'!D16</f>
        <v>SY</v>
      </c>
      <c r="E16" s="34">
        <f>'[1]Schedule B$'!E16</f>
        <v>30</v>
      </c>
      <c r="F16" s="59"/>
      <c r="G16" s="59">
        <f t="shared" si="0"/>
        <v>0</v>
      </c>
    </row>
    <row r="17" spans="1:7" ht="39.75" customHeight="1" x14ac:dyDescent="0.2">
      <c r="A17" s="36">
        <f>'[1]Schedule B$'!A17</f>
        <v>15</v>
      </c>
      <c r="B17" s="16" t="str">
        <f>'[1]Schedule B$'!B17</f>
        <v>30.04</v>
      </c>
      <c r="C17" s="35" t="str">
        <f>'[1]Schedule B$'!C17</f>
        <v>P.C.C. Curb Ramp (All Types)</v>
      </c>
      <c r="D17" s="16" t="str">
        <f>'[1]Schedule B$'!D17</f>
        <v>EA</v>
      </c>
      <c r="E17" s="34">
        <f>'[1]Schedule B$'!E17</f>
        <v>5</v>
      </c>
      <c r="F17" s="59"/>
      <c r="G17" s="59">
        <f t="shared" si="0"/>
        <v>0</v>
      </c>
    </row>
    <row r="18" spans="1:7" ht="39.75" customHeight="1" x14ac:dyDescent="0.2">
      <c r="A18" s="36">
        <f>'[1]Schedule B$'!A18</f>
        <v>16</v>
      </c>
      <c r="B18" s="16" t="str">
        <f>'[1]Schedule B$'!B18</f>
        <v>40.04</v>
      </c>
      <c r="C18" s="35" t="str">
        <f>'[1]Schedule B$'!C18</f>
        <v>Asphalt Tack Coat</v>
      </c>
      <c r="D18" s="16" t="str">
        <f>'[1]Schedule B$'!D18</f>
        <v>Ton</v>
      </c>
      <c r="E18" s="34">
        <f>'[1]Schedule B$'!E18</f>
        <v>1</v>
      </c>
      <c r="F18" s="59"/>
      <c r="G18" s="59">
        <f t="shared" si="0"/>
        <v>0</v>
      </c>
    </row>
    <row r="19" spans="1:7" ht="39.75" customHeight="1" x14ac:dyDescent="0.2">
      <c r="A19" s="36">
        <f>'[1]Schedule B$'!A19</f>
        <v>17</v>
      </c>
      <c r="B19" s="16" t="str">
        <f>'[1]Schedule B$'!B19</f>
        <v>40.06</v>
      </c>
      <c r="C19" s="35" t="str">
        <f>'[1]Schedule B$'!C19</f>
        <v>A.C. Pavement (Class A)</v>
      </c>
      <c r="D19" s="16" t="str">
        <f>'[1]Schedule B$'!D19</f>
        <v>Ton</v>
      </c>
      <c r="E19" s="34">
        <f>'[1]Schedule B$'!E19</f>
        <v>105</v>
      </c>
      <c r="F19" s="59"/>
      <c r="G19" s="59">
        <f t="shared" si="0"/>
        <v>0</v>
      </c>
    </row>
    <row r="20" spans="1:7" ht="39.75" customHeight="1" x14ac:dyDescent="0.2">
      <c r="A20" s="36">
        <f>'[1]Schedule B$'!A20</f>
        <v>18</v>
      </c>
      <c r="B20" s="16" t="str">
        <f>'[1]Schedule B$'!B20</f>
        <v>40.06</v>
      </c>
      <c r="C20" s="35" t="str">
        <f>'[1]Schedule B$'!C20</f>
        <v>A.C. Pavement (Class E)</v>
      </c>
      <c r="D20" s="16" t="str">
        <f>'[1]Schedule B$'!D20</f>
        <v>Ton</v>
      </c>
      <c r="E20" s="34">
        <f>'[1]Schedule B$'!E20</f>
        <v>125</v>
      </c>
      <c r="F20" s="59"/>
      <c r="G20" s="59">
        <f t="shared" si="0"/>
        <v>0</v>
      </c>
    </row>
    <row r="21" spans="1:7" ht="39.75" customHeight="1" x14ac:dyDescent="0.2">
      <c r="A21" s="36">
        <f>'[1]Schedule B$'!A21</f>
        <v>19</v>
      </c>
      <c r="B21" s="16" t="str">
        <f>'[1]Schedule B$'!B21</f>
        <v xml:space="preserve">50.06 95.04 </v>
      </c>
      <c r="C21" s="35" t="str">
        <f>'[1]Schedule B$'!C21</f>
        <v>Adjust Sanitary Sewer Manhole to Grade</v>
      </c>
      <c r="D21" s="16" t="str">
        <f>'[1]Schedule B$'!D21</f>
        <v>EA</v>
      </c>
      <c r="E21" s="34">
        <f>'[1]Schedule B$'!E21</f>
        <v>3</v>
      </c>
      <c r="F21" s="59"/>
      <c r="G21" s="59">
        <f t="shared" si="0"/>
        <v>0</v>
      </c>
    </row>
    <row r="22" spans="1:7" ht="39.75" customHeight="1" x14ac:dyDescent="0.2">
      <c r="A22" s="36">
        <f>'[1]Schedule B$'!A22</f>
        <v>20</v>
      </c>
      <c r="B22" s="16" t="str">
        <f>'[1]Schedule B$'!B22</f>
        <v>60.03</v>
      </c>
      <c r="C22" s="35" t="str">
        <f>'[1]Schedule B$'!C22</f>
        <v>Remove and Replace Valve Box Top Section</v>
      </c>
      <c r="D22" s="16" t="str">
        <f>'[1]Schedule B$'!D22</f>
        <v>EA</v>
      </c>
      <c r="E22" s="34">
        <f>'[1]Schedule B$'!E22</f>
        <v>2</v>
      </c>
      <c r="F22" s="59"/>
      <c r="G22" s="59">
        <f t="shared" si="0"/>
        <v>0</v>
      </c>
    </row>
    <row r="23" spans="1:7" ht="39.75" customHeight="1" x14ac:dyDescent="0.2">
      <c r="A23" s="36">
        <f>'[1]Schedule B$'!A23</f>
        <v>21</v>
      </c>
      <c r="B23" s="16" t="str">
        <f>'[1]Schedule B$'!B23</f>
        <v>65.02</v>
      </c>
      <c r="C23" s="35" t="str">
        <f>'[1]Schedule B$'!C23</f>
        <v>Construction Survey Measurement</v>
      </c>
      <c r="D23" s="16" t="str">
        <f>'[1]Schedule B$'!D23</f>
        <v>LS</v>
      </c>
      <c r="E23" s="34">
        <f>'[1]Schedule B$'!E23</f>
        <v>1</v>
      </c>
      <c r="F23" s="59"/>
      <c r="G23" s="59">
        <f t="shared" si="0"/>
        <v>0</v>
      </c>
    </row>
    <row r="24" spans="1:7" ht="39.75" customHeight="1" x14ac:dyDescent="0.2">
      <c r="A24" s="36">
        <f>'[1]Schedule B$'!A24</f>
        <v>22</v>
      </c>
      <c r="B24" s="16" t="str">
        <f>'[1]Schedule B$'!B24</f>
        <v>65.02</v>
      </c>
      <c r="C24" s="35" t="str">
        <f>'[1]Schedule B$'!C24</f>
        <v>Two-Person Survey Crew</v>
      </c>
      <c r="D24" s="16" t="str">
        <f>'[1]Schedule B$'!D24</f>
        <v>HR</v>
      </c>
      <c r="E24" s="34">
        <f>'[1]Schedule B$'!E24</f>
        <v>20</v>
      </c>
      <c r="F24" s="59"/>
      <c r="G24" s="59">
        <f t="shared" si="0"/>
        <v>0</v>
      </c>
    </row>
    <row r="25" spans="1:7" ht="39.75" customHeight="1" x14ac:dyDescent="0.2">
      <c r="A25" s="36">
        <f>'[1]Schedule B$'!A25</f>
        <v>23</v>
      </c>
      <c r="B25" s="16" t="str">
        <f>'[1]Schedule B$'!B25</f>
        <v xml:space="preserve">70.10 95.04 </v>
      </c>
      <c r="C25" s="35" t="str">
        <f>'[1]Schedule B$'!C25</f>
        <v>Inlaid Traffic Markings (Methylemethacrylate, 24" White, 125 mil)</v>
      </c>
      <c r="D25" s="16" t="str">
        <f>'[1]Schedule B$'!D25</f>
        <v>LF</v>
      </c>
      <c r="E25" s="34">
        <f>'[1]Schedule B$'!E25</f>
        <v>135</v>
      </c>
      <c r="F25" s="59"/>
      <c r="G25" s="59">
        <f t="shared" si="0"/>
        <v>0</v>
      </c>
    </row>
    <row r="26" spans="1:7" ht="39.75" customHeight="1" x14ac:dyDescent="0.2">
      <c r="A26" s="36">
        <f>'[1]Schedule B$'!A26</f>
        <v>24</v>
      </c>
      <c r="B26" s="16" t="str">
        <f>'[1]Schedule B$'!B26</f>
        <v>70.11</v>
      </c>
      <c r="C26" s="35" t="str">
        <f>'[1]Schedule B$'!C26</f>
        <v>Standard Sign</v>
      </c>
      <c r="D26" s="16" t="str">
        <f>'[1]Schedule B$'!D26</f>
        <v>SF</v>
      </c>
      <c r="E26" s="34">
        <f>'[1]Schedule B$'!E26</f>
        <v>59</v>
      </c>
      <c r="F26" s="59"/>
      <c r="G26" s="59">
        <f t="shared" si="0"/>
        <v>0</v>
      </c>
    </row>
    <row r="27" spans="1:7" ht="39.75" customHeight="1" x14ac:dyDescent="0.2">
      <c r="A27" s="36">
        <f>'[1]Schedule B$'!A27</f>
        <v>25</v>
      </c>
      <c r="B27" s="16" t="str">
        <f>'[1]Schedule B$'!B27</f>
        <v>70.11</v>
      </c>
      <c r="C27" s="35" t="str">
        <f>'[1]Schedule B$'!C27</f>
        <v>Salvage Sign</v>
      </c>
      <c r="D27" s="16" t="str">
        <f>'[1]Schedule B$'!D27</f>
        <v>EA</v>
      </c>
      <c r="E27" s="34">
        <f>'[1]Schedule B$'!E27</f>
        <v>5</v>
      </c>
      <c r="F27" s="59"/>
      <c r="G27" s="59">
        <f t="shared" si="0"/>
        <v>0</v>
      </c>
    </row>
    <row r="28" spans="1:7" ht="39.75" customHeight="1" x14ac:dyDescent="0.2">
      <c r="A28" s="36">
        <f>'[1]Schedule B$'!A28</f>
        <v>26</v>
      </c>
      <c r="B28" s="16" t="str">
        <f>'[1]Schedule B$'!B28</f>
        <v>70.11</v>
      </c>
      <c r="C28" s="35" t="str">
        <f>'[1]Schedule B$'!C28</f>
        <v>Remove and Relocate Signs</v>
      </c>
      <c r="D28" s="16" t="str">
        <f>'[1]Schedule B$'!D28</f>
        <v>EA</v>
      </c>
      <c r="E28" s="34">
        <f>'[1]Schedule B$'!E28</f>
        <v>1</v>
      </c>
      <c r="F28" s="59"/>
      <c r="G28" s="59">
        <f t="shared" si="0"/>
        <v>0</v>
      </c>
    </row>
    <row r="29" spans="1:7" ht="39.75" customHeight="1" x14ac:dyDescent="0.2">
      <c r="A29" s="36">
        <f>'[1]Schedule B$'!A29</f>
        <v>27</v>
      </c>
      <c r="B29" s="16" t="str">
        <f>'[1]Schedule B$'!B29</f>
        <v>70.12 95.04</v>
      </c>
      <c r="C29" s="35" t="str">
        <f>'[1]Schedule B$'!C29</f>
        <v>Traffic Maintenance</v>
      </c>
      <c r="D29" s="16" t="str">
        <f>'[1]Schedule B$'!D29</f>
        <v>LS</v>
      </c>
      <c r="E29" s="34">
        <f>'[1]Schedule B$'!E29</f>
        <v>1</v>
      </c>
      <c r="F29" s="59"/>
      <c r="G29" s="59">
        <f t="shared" si="0"/>
        <v>0</v>
      </c>
    </row>
    <row r="30" spans="1:7" ht="39.75" customHeight="1" x14ac:dyDescent="0.2">
      <c r="A30" s="36">
        <f>'[1]Schedule B$'!A30</f>
        <v>28</v>
      </c>
      <c r="B30" s="16" t="str">
        <f>'[1]Schedule B$'!B30</f>
        <v>75.03</v>
      </c>
      <c r="C30" s="35" t="str">
        <f>'[1]Schedule B$'!C30</f>
        <v>Topsoil (4-Inch)</v>
      </c>
      <c r="D30" s="16" t="str">
        <f>'[1]Schedule B$'!D30</f>
        <v>MSF</v>
      </c>
      <c r="E30" s="34">
        <f>'[1]Schedule B$'!E30</f>
        <v>2</v>
      </c>
      <c r="F30" s="59"/>
      <c r="G30" s="59">
        <f t="shared" si="0"/>
        <v>0</v>
      </c>
    </row>
    <row r="31" spans="1:7" ht="39.75" customHeight="1" x14ac:dyDescent="0.2">
      <c r="A31" s="36">
        <f>'[1]Schedule B$'!A31</f>
        <v>29</v>
      </c>
      <c r="B31" s="16" t="str">
        <f>'[1]Schedule B$'!B31</f>
        <v>75.04</v>
      </c>
      <c r="C31" s="35" t="str">
        <f>'[1]Schedule B$'!C31</f>
        <v>Seeding (Schedule A)</v>
      </c>
      <c r="D31" s="16" t="str">
        <f>'[1]Schedule B$'!D31</f>
        <v>MSF</v>
      </c>
      <c r="E31" s="34">
        <f>'[1]Schedule B$'!E31</f>
        <v>2</v>
      </c>
      <c r="F31" s="59"/>
      <c r="G31" s="59">
        <f t="shared" si="0"/>
        <v>0</v>
      </c>
    </row>
    <row r="32" spans="1:7" ht="39.75" customHeight="1" x14ac:dyDescent="0.2">
      <c r="A32" s="36">
        <f>'[1]Schedule B$'!A32</f>
        <v>30</v>
      </c>
      <c r="B32" s="16" t="str">
        <f>'[1]Schedule B$'!B32</f>
        <v>80.08</v>
      </c>
      <c r="C32" s="35" t="str">
        <f>'[1]Schedule B$'!C32</f>
        <v>Adjust Junction Box to Grade</v>
      </c>
      <c r="D32" s="16" t="str">
        <f>'[1]Schedule B$'!D32</f>
        <v>EA</v>
      </c>
      <c r="E32" s="34">
        <f>'[1]Schedule B$'!E32</f>
        <v>2</v>
      </c>
      <c r="F32" s="59"/>
      <c r="G32" s="59">
        <f t="shared" si="0"/>
        <v>0</v>
      </c>
    </row>
    <row r="33" spans="1:8" s="2" customFormat="1" ht="39.75" customHeight="1" x14ac:dyDescent="0.2">
      <c r="A33" s="33"/>
      <c r="B33" s="32"/>
      <c r="C33" s="31"/>
      <c r="D33" s="30"/>
      <c r="E33" s="29"/>
      <c r="F33" s="8" t="s">
        <v>0</v>
      </c>
      <c r="G33" s="7">
        <f>SUM(G3:G32)</f>
        <v>0</v>
      </c>
      <c r="H33" s="1"/>
    </row>
    <row r="34" spans="1:8" s="2" customFormat="1" ht="39.75" customHeight="1" x14ac:dyDescent="0.2">
      <c r="A34" s="33"/>
      <c r="B34" s="32"/>
      <c r="C34" s="31"/>
      <c r="D34" s="30"/>
      <c r="E34" s="29"/>
      <c r="F34" s="6"/>
      <c r="G34" s="5"/>
      <c r="H34" s="1"/>
    </row>
    <row r="35" spans="1:8" s="2" customFormat="1" ht="39.75" customHeight="1" x14ac:dyDescent="0.2">
      <c r="A35" s="33"/>
      <c r="B35" s="32"/>
      <c r="C35" s="31"/>
      <c r="D35" s="30"/>
      <c r="E35" s="29"/>
      <c r="F35" s="28"/>
      <c r="G35" s="28"/>
      <c r="H35" s="4"/>
    </row>
    <row r="36" spans="1:8" s="2" customFormat="1" ht="39.75" customHeight="1" x14ac:dyDescent="0.2">
      <c r="A36" s="33"/>
      <c r="B36" s="32"/>
      <c r="C36" s="31"/>
      <c r="D36" s="30"/>
      <c r="E36" s="29"/>
      <c r="F36" s="28"/>
      <c r="G36" s="28"/>
      <c r="H36" s="4"/>
    </row>
    <row r="37" spans="1:8" s="2" customFormat="1" ht="39.75" customHeight="1" x14ac:dyDescent="0.2">
      <c r="A37" s="33"/>
      <c r="B37" s="32"/>
      <c r="C37" s="31"/>
      <c r="D37" s="30"/>
      <c r="E37" s="29"/>
      <c r="F37" s="28"/>
      <c r="G37" s="28"/>
      <c r="H37" s="4"/>
    </row>
    <row r="38" spans="1:8" s="2" customFormat="1" ht="39.75" customHeight="1" x14ac:dyDescent="0.2">
      <c r="A38" s="33"/>
      <c r="B38" s="32"/>
      <c r="C38" s="31"/>
      <c r="D38" s="30"/>
      <c r="E38" s="29"/>
      <c r="F38" s="28"/>
      <c r="G38" s="28"/>
      <c r="H38" s="4"/>
    </row>
    <row r="39" spans="1:8" s="2" customFormat="1" ht="39.75" customHeight="1" x14ac:dyDescent="0.2">
      <c r="A39" s="33"/>
      <c r="B39" s="32"/>
      <c r="C39" s="31"/>
      <c r="D39" s="30"/>
      <c r="E39" s="29"/>
      <c r="F39" s="28"/>
      <c r="G39" s="28"/>
      <c r="H39" s="4"/>
    </row>
    <row r="40" spans="1:8" s="2" customFormat="1" ht="39.75" customHeight="1" x14ac:dyDescent="0.2">
      <c r="A40" s="4"/>
      <c r="B40" s="4"/>
      <c r="C40" s="4"/>
      <c r="D40" s="27"/>
      <c r="E40" s="4"/>
      <c r="F40" s="4"/>
      <c r="G40" s="4"/>
      <c r="H40" s="4"/>
    </row>
    <row r="41" spans="1:8" s="2" customFormat="1" ht="39.75" customHeight="1" x14ac:dyDescent="0.2">
      <c r="A41" s="4"/>
      <c r="B41" s="4"/>
      <c r="C41" s="4"/>
      <c r="D41" s="27"/>
      <c r="E41" s="4"/>
      <c r="F41" s="4"/>
      <c r="G41" s="4"/>
      <c r="H41" s="4"/>
    </row>
    <row r="42" spans="1:8" s="2" customFormat="1" ht="39.75" customHeight="1" x14ac:dyDescent="0.2">
      <c r="A42" s="1"/>
      <c r="B42" s="1"/>
      <c r="C42" s="1"/>
      <c r="D42" s="3"/>
      <c r="E42" s="1"/>
      <c r="F42" s="1"/>
      <c r="G42" s="1"/>
      <c r="H42" s="1"/>
    </row>
  </sheetData>
  <mergeCells count="1">
    <mergeCell ref="A1:G1"/>
  </mergeCells>
  <printOptions horizontalCentered="1"/>
  <pageMargins left="0.25" right="0.25" top="1" bottom="0.5" header="0.3" footer="0.25"/>
  <pageSetup paperSize="315" orientation="portrait" r:id="rId1"/>
  <headerFooter alignWithMargins="0">
    <oddHeader>&amp;C&amp;"Helvetica,Bold"MUNICIPALITY OF ANCHORAGE
TRAFFIC ENGINEERING DEPARTMENT
CHINOOK, CHESTER VALLEY, AND WONDER PARK ELEMENTARY SCHOOLS PEDESTRIAN  IMPROVEMENTS
22-03</oddHeader>
    <oddFooter>&amp;L__________________________
COMPANY NAME&amp;CBP-&amp;P+4 of &amp;N+9 Pages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I58"/>
  <sheetViews>
    <sheetView showGridLines="0" showZeros="0" zoomScaleNormal="100" workbookViewId="0">
      <selection activeCell="F7" sqref="F7"/>
    </sheetView>
  </sheetViews>
  <sheetFormatPr defaultRowHeight="12.75" x14ac:dyDescent="0.2"/>
  <cols>
    <col min="1" max="1" width="5" style="1" customWidth="1"/>
    <col min="2" max="2" width="5.7109375" style="1" customWidth="1"/>
    <col min="3" max="3" width="30.7109375" style="1" customWidth="1"/>
    <col min="4" max="4" width="8.7109375" style="3" customWidth="1"/>
    <col min="5" max="5" width="9.7109375" style="1" customWidth="1"/>
    <col min="6" max="7" width="18.7109375" style="1" customWidth="1"/>
    <col min="8" max="8" width="9.140625" style="1"/>
    <col min="9" max="14" width="9.140625" style="2"/>
    <col min="15" max="16384" width="9.140625" style="1"/>
  </cols>
  <sheetData>
    <row r="1" spans="1:87" s="25" customFormat="1" ht="24.75" customHeight="1" thickBot="1" x14ac:dyDescent="0.25">
      <c r="A1" s="62" t="str">
        <f>'[1]Additive Alternate 1$'!$A$1</f>
        <v xml:space="preserve">ADDITIVE ALTERNATE #1: WONDER PARK ELEMENTARY </v>
      </c>
      <c r="B1" s="62"/>
      <c r="C1" s="62"/>
      <c r="D1" s="62"/>
      <c r="E1" s="62"/>
      <c r="F1" s="62"/>
      <c r="G1" s="62"/>
      <c r="I1" s="26"/>
      <c r="J1" s="26"/>
      <c r="K1" s="26"/>
      <c r="L1" s="26"/>
      <c r="M1" s="26"/>
      <c r="N1" s="26"/>
    </row>
    <row r="2" spans="1:87" ht="26.25" customHeight="1" thickBot="1" x14ac:dyDescent="0.25">
      <c r="A2" s="24" t="s">
        <v>6</v>
      </c>
      <c r="B2" s="23" t="s">
        <v>5</v>
      </c>
      <c r="C2" s="22" t="s">
        <v>4</v>
      </c>
      <c r="D2" s="21"/>
      <c r="E2" s="20" t="s">
        <v>3</v>
      </c>
      <c r="F2" s="19" t="s">
        <v>2</v>
      </c>
      <c r="G2" s="18" t="s">
        <v>1</v>
      </c>
    </row>
    <row r="3" spans="1:87" ht="39.75" customHeight="1" x14ac:dyDescent="0.2">
      <c r="A3" s="42">
        <f>'[1]Additive Alternate 1$'!A3</f>
        <v>1</v>
      </c>
      <c r="B3" s="16" t="str">
        <f>'[1]Additive Alternate 1$'!B3</f>
        <v>20.02</v>
      </c>
      <c r="C3" s="15" t="str">
        <f>'[1]Additive Alternate 1$'!C3</f>
        <v xml:space="preserve">Storm Water Pollution Prevention Plan (Type III) </v>
      </c>
      <c r="D3" s="41" t="str">
        <f>'[1]Additive Alternate 1$'!D3</f>
        <v>LS</v>
      </c>
      <c r="E3" s="13">
        <f>'[1]Additive Alternate 1$'!E3</f>
        <v>1</v>
      </c>
      <c r="F3" s="59"/>
      <c r="G3" s="59">
        <f>E3*F3</f>
        <v>0</v>
      </c>
    </row>
    <row r="4" spans="1:87" ht="39.75" customHeight="1" x14ac:dyDescent="0.2">
      <c r="A4" s="42">
        <f>'[1]Additive Alternate 1$'!A4</f>
        <v>2</v>
      </c>
      <c r="B4" s="16" t="str">
        <f>'[1]Additive Alternate 1$'!B4</f>
        <v>20.03</v>
      </c>
      <c r="C4" s="15" t="str">
        <f>'[1]Additive Alternate 1$'!C4</f>
        <v>Exploratory Excavation</v>
      </c>
      <c r="D4" s="41" t="str">
        <f>'[1]Additive Alternate 1$'!D4</f>
        <v>HR</v>
      </c>
      <c r="E4" s="13">
        <f>'[1]Additive Alternate 1$'!E4</f>
        <v>20</v>
      </c>
      <c r="F4" s="59"/>
      <c r="G4" s="59">
        <f t="shared" ref="G4:G48" si="0">E4*F4</f>
        <v>0</v>
      </c>
    </row>
    <row r="5" spans="1:87" ht="39.75" customHeight="1" x14ac:dyDescent="0.2">
      <c r="A5" s="42">
        <f>'[1]Additive Alternate 1$'!A5</f>
        <v>3</v>
      </c>
      <c r="B5" s="16" t="str">
        <f>'[1]Additive Alternate 1$'!B5</f>
        <v>20.05 95.04</v>
      </c>
      <c r="C5" s="15" t="str">
        <f>'[1]Additive Alternate 1$'!C5</f>
        <v>Clearing for Bike Trail/Sidewalk/Curb Ramp</v>
      </c>
      <c r="D5" s="41" t="str">
        <f>'[1]Additive Alternate 1$'!D5</f>
        <v>LF</v>
      </c>
      <c r="E5" s="13">
        <f>'[1]Additive Alternate 1$'!E5</f>
        <v>110</v>
      </c>
      <c r="F5" s="59"/>
      <c r="G5" s="59">
        <f t="shared" si="0"/>
        <v>0</v>
      </c>
    </row>
    <row r="6" spans="1:87" ht="39.75" customHeight="1" x14ac:dyDescent="0.2">
      <c r="A6" s="42">
        <f>'[1]Additive Alternate 1$'!A6</f>
        <v>4</v>
      </c>
      <c r="B6" s="16" t="str">
        <f>'[1]Additive Alternate 1$'!B6</f>
        <v>20.07</v>
      </c>
      <c r="C6" s="15" t="str">
        <f>'[1]Additive Alternate 1$'!C6</f>
        <v>Remove Sidewalk</v>
      </c>
      <c r="D6" s="41" t="str">
        <f>'[1]Additive Alternate 1$'!D6</f>
        <v>SY</v>
      </c>
      <c r="E6" s="13">
        <f>'[1]Additive Alternate 1$'!E6</f>
        <v>40</v>
      </c>
      <c r="F6" s="59"/>
      <c r="G6" s="59">
        <f t="shared" si="0"/>
        <v>0</v>
      </c>
    </row>
    <row r="7" spans="1:87" ht="39.75" customHeight="1" x14ac:dyDescent="0.2">
      <c r="A7" s="42">
        <f>'[1]Additive Alternate 1$'!A7</f>
        <v>5</v>
      </c>
      <c r="B7" s="16" t="str">
        <f>'[1]Additive Alternate 1$'!B7</f>
        <v xml:space="preserve">20.08 </v>
      </c>
      <c r="C7" s="15" t="str">
        <f>'[1]Additive Alternate 1$'!C7</f>
        <v>Remove Curb and Gutter</v>
      </c>
      <c r="D7" s="41" t="str">
        <f>'[1]Additive Alternate 1$'!D7</f>
        <v>LF</v>
      </c>
      <c r="E7" s="13">
        <f>'[1]Additive Alternate 1$'!E7</f>
        <v>1375</v>
      </c>
      <c r="F7" s="59"/>
      <c r="G7" s="59">
        <f t="shared" si="0"/>
        <v>0</v>
      </c>
    </row>
    <row r="8" spans="1:87" ht="39.75" customHeight="1" x14ac:dyDescent="0.2">
      <c r="A8" s="42">
        <f>'[1]Additive Alternate 1$'!A8</f>
        <v>6</v>
      </c>
      <c r="B8" s="16" t="str">
        <f>'[1]Additive Alternate 1$'!B8</f>
        <v>20.09 95.04</v>
      </c>
      <c r="C8" s="15" t="str">
        <f>'[1]Additive Alternate 1$'!C8</f>
        <v>Remove Pavement</v>
      </c>
      <c r="D8" s="41" t="str">
        <f>'[1]Additive Alternate 1$'!D8</f>
        <v>SY</v>
      </c>
      <c r="E8" s="13">
        <f>'[1]Additive Alternate 1$'!E8</f>
        <v>3550</v>
      </c>
      <c r="F8" s="59"/>
      <c r="G8" s="59">
        <f t="shared" si="0"/>
        <v>0</v>
      </c>
      <c r="H8" s="37"/>
      <c r="I8" s="40"/>
      <c r="J8" s="39"/>
      <c r="K8" s="38"/>
      <c r="L8" s="38"/>
      <c r="M8" s="38"/>
      <c r="N8" s="38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</row>
    <row r="9" spans="1:87" ht="39.75" customHeight="1" x14ac:dyDescent="0.2">
      <c r="A9" s="42">
        <f>'[1]Additive Alternate 1$'!A9</f>
        <v>7</v>
      </c>
      <c r="B9" s="16" t="str">
        <f>'[1]Additive Alternate 1$'!B9</f>
        <v>20.10</v>
      </c>
      <c r="C9" s="15" t="str">
        <f>'[1]Additive Alternate 1$'!C9</f>
        <v xml:space="preserve">Unusable Excavation </v>
      </c>
      <c r="D9" s="41" t="str">
        <f>'[1]Additive Alternate 1$'!D9</f>
        <v>CY</v>
      </c>
      <c r="E9" s="13">
        <f>'[1]Additive Alternate 1$'!E9</f>
        <v>270</v>
      </c>
      <c r="F9" s="59"/>
      <c r="G9" s="59">
        <f t="shared" si="0"/>
        <v>0</v>
      </c>
    </row>
    <row r="10" spans="1:87" ht="39.75" customHeight="1" x14ac:dyDescent="0.2">
      <c r="A10" s="42">
        <f>'[1]Additive Alternate 1$'!A10</f>
        <v>8</v>
      </c>
      <c r="B10" s="16" t="str">
        <f>'[1]Additive Alternate 1$'!B10</f>
        <v>20.11</v>
      </c>
      <c r="C10" s="15" t="str">
        <f>'[1]Additive Alternate 1$'!C10</f>
        <v>Grading Existing Surfaces</v>
      </c>
      <c r="D10" s="41" t="str">
        <f>'[1]Additive Alternate 1$'!D10</f>
        <v>LF</v>
      </c>
      <c r="E10" s="13">
        <f>'[1]Additive Alternate 1$'!E10</f>
        <v>955</v>
      </c>
      <c r="F10" s="59"/>
      <c r="G10" s="59">
        <f t="shared" si="0"/>
        <v>0</v>
      </c>
    </row>
    <row r="11" spans="1:87" ht="39.75" customHeight="1" x14ac:dyDescent="0.2">
      <c r="A11" s="42">
        <f>'[1]Additive Alternate 1$'!A11</f>
        <v>9</v>
      </c>
      <c r="B11" s="16" t="str">
        <f>'[1]Additive Alternate 1$'!B11</f>
        <v>20.13</v>
      </c>
      <c r="C11" s="15" t="str">
        <f>'[1]Additive Alternate 1$'!C11</f>
        <v>Trench Excavation and Backfill (Various Depths)</v>
      </c>
      <c r="D11" s="41" t="str">
        <f>'[1]Additive Alternate 1$'!D11</f>
        <v>LF</v>
      </c>
      <c r="E11" s="13">
        <f>'[1]Additive Alternate 1$'!E11</f>
        <v>7</v>
      </c>
      <c r="F11" s="59"/>
      <c r="G11" s="59">
        <f t="shared" si="0"/>
        <v>0</v>
      </c>
    </row>
    <row r="12" spans="1:87" ht="39.75" customHeight="1" x14ac:dyDescent="0.2">
      <c r="A12" s="42">
        <f>'[1]Additive Alternate 1$'!A12</f>
        <v>10</v>
      </c>
      <c r="B12" s="16" t="str">
        <f>'[1]Additive Alternate 1$'!B12</f>
        <v>20.15</v>
      </c>
      <c r="C12" s="15" t="str">
        <f>'[1]Additive Alternate 1$'!C12</f>
        <v>Furnish Trench Backfill (Type II)</v>
      </c>
      <c r="D12" s="41" t="str">
        <f>'[1]Additive Alternate 1$'!D12</f>
        <v>Ton</v>
      </c>
      <c r="E12" s="13">
        <f>'[1]Additive Alternate 1$'!E12</f>
        <v>20</v>
      </c>
      <c r="F12" s="59"/>
      <c r="G12" s="59">
        <f t="shared" si="0"/>
        <v>0</v>
      </c>
    </row>
    <row r="13" spans="1:87" ht="39.75" customHeight="1" x14ac:dyDescent="0.2">
      <c r="A13" s="42">
        <f>'[1]Additive Alternate 1$'!A13</f>
        <v>11</v>
      </c>
      <c r="B13" s="16" t="str">
        <f>'[1]Additive Alternate 1$'!B13</f>
        <v>20.15</v>
      </c>
      <c r="C13" s="15" t="str">
        <f>'[1]Additive Alternate 1$'!C13</f>
        <v>Furnish Trench Backfill (Type II-A)</v>
      </c>
      <c r="D13" s="41" t="str">
        <f>'[1]Additive Alternate 1$'!D13</f>
        <v>Ton</v>
      </c>
      <c r="E13" s="13">
        <f>'[1]Additive Alternate 1$'!E13</f>
        <v>5</v>
      </c>
      <c r="F13" s="59"/>
      <c r="G13" s="59">
        <f t="shared" si="0"/>
        <v>0</v>
      </c>
    </row>
    <row r="14" spans="1:87" ht="39.75" customHeight="1" x14ac:dyDescent="0.2">
      <c r="A14" s="42">
        <f>'[1]Additive Alternate 1$'!A14</f>
        <v>12</v>
      </c>
      <c r="B14" s="16" t="str">
        <f>'[1]Additive Alternate 1$'!B14</f>
        <v>20.16</v>
      </c>
      <c r="C14" s="15" t="str">
        <f>'[1]Additive Alternate 1$'!C14</f>
        <v>Bedding Material (Class D)</v>
      </c>
      <c r="D14" s="41" t="str">
        <f>'[1]Additive Alternate 1$'!D14</f>
        <v>Ton</v>
      </c>
      <c r="E14" s="13">
        <f>'[1]Additive Alternate 1$'!E14</f>
        <v>3</v>
      </c>
      <c r="F14" s="59"/>
      <c r="G14" s="59">
        <f t="shared" si="0"/>
        <v>0</v>
      </c>
    </row>
    <row r="15" spans="1:87" ht="39.75" customHeight="1" x14ac:dyDescent="0.2">
      <c r="A15" s="42">
        <f>'[1]Additive Alternate 1$'!A15</f>
        <v>13</v>
      </c>
      <c r="B15" s="16" t="str">
        <f>'[1]Additive Alternate 1$'!B15</f>
        <v>20.21 95.04</v>
      </c>
      <c r="C15" s="15" t="str">
        <f>'[1]Additive Alternate 1$'!C15</f>
        <v>Classified Fill and Backfill                   (Type II-A)</v>
      </c>
      <c r="D15" s="41" t="str">
        <f>'[1]Additive Alternate 1$'!D15</f>
        <v>Ton</v>
      </c>
      <c r="E15" s="13">
        <f>'[1]Additive Alternate 1$'!E15</f>
        <v>170</v>
      </c>
      <c r="F15" s="59"/>
      <c r="G15" s="59">
        <f t="shared" si="0"/>
        <v>0</v>
      </c>
    </row>
    <row r="16" spans="1:87" ht="39.75" customHeight="1" x14ac:dyDescent="0.2">
      <c r="A16" s="42">
        <f>'[1]Additive Alternate 1$'!A16</f>
        <v>14</v>
      </c>
      <c r="B16" s="16" t="str">
        <f>'[1]Additive Alternate 1$'!B16</f>
        <v>20.22 95.04</v>
      </c>
      <c r="C16" s="15" t="str">
        <f>'[1]Additive Alternate 1$'!C16</f>
        <v>Leveling Course</v>
      </c>
      <c r="D16" s="41" t="str">
        <f>'[1]Additive Alternate 1$'!D16</f>
        <v>Ton</v>
      </c>
      <c r="E16" s="13">
        <f>'[1]Additive Alternate 1$'!E16</f>
        <v>340</v>
      </c>
      <c r="F16" s="59"/>
      <c r="G16" s="59">
        <f t="shared" si="0"/>
        <v>0</v>
      </c>
    </row>
    <row r="17" spans="1:7" ht="39.75" customHeight="1" x14ac:dyDescent="0.2">
      <c r="A17" s="42">
        <f>'[1]Additive Alternate 1$'!A17</f>
        <v>15</v>
      </c>
      <c r="B17" s="16" t="str">
        <f>'[1]Additive Alternate 1$'!B17</f>
        <v>20.27</v>
      </c>
      <c r="C17" s="15" t="str">
        <f>'[1]Additive Alternate 1$'!C17</f>
        <v>Disposal of Unusable or Surplus Material</v>
      </c>
      <c r="D17" s="41" t="str">
        <f>'[1]Additive Alternate 1$'!D17</f>
        <v>CY</v>
      </c>
      <c r="E17" s="13">
        <f>'[1]Additive Alternate 1$'!E17</f>
        <v>12</v>
      </c>
      <c r="F17" s="59"/>
      <c r="G17" s="59">
        <f t="shared" si="0"/>
        <v>0</v>
      </c>
    </row>
    <row r="18" spans="1:7" ht="39.75" customHeight="1" x14ac:dyDescent="0.2">
      <c r="A18" s="42">
        <f>'[1]Additive Alternate 1$'!A18</f>
        <v>16</v>
      </c>
      <c r="B18" s="16" t="str">
        <f>'[1]Additive Alternate 1$'!B18</f>
        <v>20.28 95.04</v>
      </c>
      <c r="C18" s="15" t="str">
        <f>'[1]Additive Alternate 1$'!C18</f>
        <v>Reconstruct Driveway, Asphalt 
(Class E)</v>
      </c>
      <c r="D18" s="41" t="str">
        <f>'[1]Additive Alternate 1$'!D18</f>
        <v>SY</v>
      </c>
      <c r="E18" s="13">
        <f>'[1]Additive Alternate 1$'!E18</f>
        <v>70</v>
      </c>
      <c r="F18" s="59"/>
      <c r="G18" s="59">
        <f t="shared" si="0"/>
        <v>0</v>
      </c>
    </row>
    <row r="19" spans="1:7" ht="39.75" customHeight="1" x14ac:dyDescent="0.2">
      <c r="A19" s="42">
        <f>'[1]Additive Alternate 1$'!A19</f>
        <v>17</v>
      </c>
      <c r="B19" s="16" t="str">
        <f>'[1]Additive Alternate 1$'!B19</f>
        <v>20.28 95.04</v>
      </c>
      <c r="C19" s="15" t="str">
        <f>'[1]Additive Alternate 1$'!C19</f>
        <v>Reconstruct Driveway, Concrete</v>
      </c>
      <c r="D19" s="41" t="str">
        <f>'[1]Additive Alternate 1$'!D19</f>
        <v>SY</v>
      </c>
      <c r="E19" s="13">
        <f>'[1]Additive Alternate 1$'!E19</f>
        <v>8</v>
      </c>
      <c r="F19" s="59"/>
      <c r="G19" s="59">
        <f t="shared" si="0"/>
        <v>0</v>
      </c>
    </row>
    <row r="20" spans="1:7" ht="39.75" customHeight="1" x14ac:dyDescent="0.2">
      <c r="A20" s="42">
        <f>'[1]Additive Alternate 1$'!A20</f>
        <v>18</v>
      </c>
      <c r="B20" s="16" t="str">
        <f>'[1]Additive Alternate 1$'!B20</f>
        <v>20.28 95.04</v>
      </c>
      <c r="C20" s="15" t="str">
        <f>'[1]Additive Alternate 1$'!C20</f>
        <v>Reconstruct Alley, Asphalt (Class E)</v>
      </c>
      <c r="D20" s="41" t="str">
        <f>'[1]Additive Alternate 1$'!D20</f>
        <v>SY</v>
      </c>
      <c r="E20" s="13">
        <f>'[1]Additive Alternate 1$'!E20</f>
        <v>15</v>
      </c>
      <c r="F20" s="59"/>
      <c r="G20" s="59">
        <f t="shared" si="0"/>
        <v>0</v>
      </c>
    </row>
    <row r="21" spans="1:7" ht="39.75" customHeight="1" x14ac:dyDescent="0.2">
      <c r="A21" s="42">
        <f>'[1]Additive Alternate 1$'!A21</f>
        <v>19</v>
      </c>
      <c r="B21" s="16" t="str">
        <f>'[1]Additive Alternate 1$'!B21</f>
        <v>30.02</v>
      </c>
      <c r="C21" s="15" t="str">
        <f>'[1]Additive Alternate 1$'!C21</f>
        <v>P.C.C. Curb and Gutter (All Types)</v>
      </c>
      <c r="D21" s="41" t="str">
        <f>'[1]Additive Alternate 1$'!D21</f>
        <v>LF</v>
      </c>
      <c r="E21" s="13">
        <f>'[1]Additive Alternate 1$'!E21</f>
        <v>1455</v>
      </c>
      <c r="F21" s="59"/>
      <c r="G21" s="59">
        <f t="shared" si="0"/>
        <v>0</v>
      </c>
    </row>
    <row r="22" spans="1:7" ht="39.75" customHeight="1" x14ac:dyDescent="0.2">
      <c r="A22" s="42">
        <f>'[1]Additive Alternate 1$'!A22</f>
        <v>20</v>
      </c>
      <c r="B22" s="16" t="str">
        <f>'[1]Additive Alternate 1$'!B22</f>
        <v>30.02</v>
      </c>
      <c r="C22" s="15" t="str">
        <f>'[1]Additive Alternate 1$'!C22</f>
        <v>P.C.C. Valley Gutter</v>
      </c>
      <c r="D22" s="41" t="str">
        <f>'[1]Additive Alternate 1$'!D22</f>
        <v>LF</v>
      </c>
      <c r="E22" s="13">
        <f>'[1]Additive Alternate 1$'!E22</f>
        <v>70</v>
      </c>
      <c r="F22" s="59"/>
      <c r="G22" s="59">
        <f t="shared" si="0"/>
        <v>0</v>
      </c>
    </row>
    <row r="23" spans="1:7" ht="39.75" customHeight="1" x14ac:dyDescent="0.2">
      <c r="A23" s="42">
        <f>'[1]Additive Alternate 1$'!A23</f>
        <v>21</v>
      </c>
      <c r="B23" s="16" t="str">
        <f>'[1]Additive Alternate 1$'!B23</f>
        <v>30.03</v>
      </c>
      <c r="C23" s="15" t="str">
        <f>'[1]Additive Alternate 1$'!C23</f>
        <v>P.C.C. Sidewalk (4-Inch) (Standard Finish)</v>
      </c>
      <c r="D23" s="41" t="str">
        <f>'[1]Additive Alternate 1$'!D23</f>
        <v>SY</v>
      </c>
      <c r="E23" s="13">
        <f>'[1]Additive Alternate 1$'!E23</f>
        <v>180</v>
      </c>
      <c r="F23" s="59"/>
      <c r="G23" s="59">
        <f t="shared" si="0"/>
        <v>0</v>
      </c>
    </row>
    <row r="24" spans="1:7" ht="39.75" customHeight="1" x14ac:dyDescent="0.2">
      <c r="A24" s="42">
        <f>'[1]Additive Alternate 1$'!A24</f>
        <v>22</v>
      </c>
      <c r="B24" s="16" t="str">
        <f>'[1]Additive Alternate 1$'!B24</f>
        <v>30.03</v>
      </c>
      <c r="C24" s="15" t="str">
        <f>'[1]Additive Alternate 1$'!C24</f>
        <v>P.C.C. Sidewalk (6-Inch) (Standard Finish)</v>
      </c>
      <c r="D24" s="41" t="str">
        <f>'[1]Additive Alternate 1$'!D24</f>
        <v>SY</v>
      </c>
      <c r="E24" s="13">
        <f>'[1]Additive Alternate 1$'!E24</f>
        <v>210</v>
      </c>
      <c r="F24" s="59"/>
      <c r="G24" s="59">
        <f t="shared" si="0"/>
        <v>0</v>
      </c>
    </row>
    <row r="25" spans="1:7" ht="39.75" customHeight="1" x14ac:dyDescent="0.2">
      <c r="A25" s="42">
        <f>'[1]Additive Alternate 1$'!A25</f>
        <v>23</v>
      </c>
      <c r="B25" s="16" t="str">
        <f>'[1]Additive Alternate 1$'!B25</f>
        <v>30.04</v>
      </c>
      <c r="C25" s="15" t="str">
        <f>'[1]Additive Alternate 1$'!C25</f>
        <v>P.C.C. Curb Ramp (All Types)</v>
      </c>
      <c r="D25" s="41" t="str">
        <f>'[1]Additive Alternate 1$'!D25</f>
        <v>EA</v>
      </c>
      <c r="E25" s="13">
        <f>'[1]Additive Alternate 1$'!E25</f>
        <v>10</v>
      </c>
      <c r="F25" s="59"/>
      <c r="G25" s="59">
        <f t="shared" si="0"/>
        <v>0</v>
      </c>
    </row>
    <row r="26" spans="1:7" ht="39.75" customHeight="1" x14ac:dyDescent="0.2">
      <c r="A26" s="42">
        <f>'[1]Additive Alternate 1$'!A26</f>
        <v>24</v>
      </c>
      <c r="B26" s="16" t="str">
        <f>'[1]Additive Alternate 1$'!B26</f>
        <v>30.10 95.04</v>
      </c>
      <c r="C26" s="15" t="str">
        <f>'[1]Additive Alternate 1$'!C26</f>
        <v>Colored Concrete (Red) (6-inch) (Imprinted)</v>
      </c>
      <c r="D26" s="41" t="str">
        <f>'[1]Additive Alternate 1$'!D26</f>
        <v>SY</v>
      </c>
      <c r="E26" s="13">
        <f>'[1]Additive Alternate 1$'!E26</f>
        <v>18</v>
      </c>
      <c r="F26" s="59"/>
      <c r="G26" s="59">
        <f t="shared" si="0"/>
        <v>0</v>
      </c>
    </row>
    <row r="27" spans="1:7" ht="39.75" customHeight="1" x14ac:dyDescent="0.2">
      <c r="A27" s="42">
        <f>'[1]Additive Alternate 1$'!A27</f>
        <v>25</v>
      </c>
      <c r="B27" s="16" t="str">
        <f>'[1]Additive Alternate 1$'!B27</f>
        <v>40.06</v>
      </c>
      <c r="C27" s="15" t="str">
        <f>'[1]Additive Alternate 1$'!C27</f>
        <v>A.C. Pavement (Class E)</v>
      </c>
      <c r="D27" s="41" t="str">
        <f>'[1]Additive Alternate 1$'!D27</f>
        <v>Ton</v>
      </c>
      <c r="E27" s="13">
        <f>'[1]Additive Alternate 1$'!E27</f>
        <v>355</v>
      </c>
      <c r="F27" s="59"/>
      <c r="G27" s="59">
        <f t="shared" si="0"/>
        <v>0</v>
      </c>
    </row>
    <row r="28" spans="1:7" ht="39.75" customHeight="1" x14ac:dyDescent="0.2">
      <c r="A28" s="42">
        <f>'[1]Additive Alternate 1$'!A28</f>
        <v>26</v>
      </c>
      <c r="B28" s="16" t="str">
        <f>'[1]Additive Alternate 1$'!B28</f>
        <v>50.06 95.04</v>
      </c>
      <c r="C28" s="15" t="str">
        <f>'[1]Additive Alternate 1$'!C28</f>
        <v>Adjust Sanitary Sewer Manhole to Grade</v>
      </c>
      <c r="D28" s="41" t="str">
        <f>'[1]Additive Alternate 1$'!D28</f>
        <v>EA</v>
      </c>
      <c r="E28" s="13">
        <f>'[1]Additive Alternate 1$'!E28</f>
        <v>3</v>
      </c>
      <c r="F28" s="59"/>
      <c r="G28" s="59">
        <f t="shared" si="0"/>
        <v>0</v>
      </c>
    </row>
    <row r="29" spans="1:7" ht="39.75" customHeight="1" x14ac:dyDescent="0.2">
      <c r="A29" s="42">
        <f>'[1]Additive Alternate 1$'!A29</f>
        <v>27</v>
      </c>
      <c r="B29" s="16" t="str">
        <f>'[1]Additive Alternate 1$'!B29</f>
        <v>55.02 95.04</v>
      </c>
      <c r="C29" s="15" t="str">
        <f>'[1]Additive Alternate 1$'!C29</f>
        <v>Furnish and Install Pipe 
(12-Inch, CPEP, Type S)</v>
      </c>
      <c r="D29" s="41" t="str">
        <f>'[1]Additive Alternate 1$'!D29</f>
        <v>LF</v>
      </c>
      <c r="E29" s="13">
        <f>'[1]Additive Alternate 1$'!E29</f>
        <v>7</v>
      </c>
      <c r="F29" s="59"/>
      <c r="G29" s="59">
        <f t="shared" si="0"/>
        <v>0</v>
      </c>
    </row>
    <row r="30" spans="1:7" ht="39.75" customHeight="1" x14ac:dyDescent="0.2">
      <c r="A30" s="42">
        <f>'[1]Additive Alternate 1$'!A30</f>
        <v>28</v>
      </c>
      <c r="B30" s="16" t="str">
        <f>'[1]Additive Alternate 1$'!B30</f>
        <v>55.07</v>
      </c>
      <c r="C30" s="15" t="str">
        <f>'[1]Additive Alternate 1$'!C30</f>
        <v>Adjust Storm Drain Manhole Cone</v>
      </c>
      <c r="D30" s="41" t="str">
        <f>'[1]Additive Alternate 1$'!D30</f>
        <v>EA</v>
      </c>
      <c r="E30" s="13">
        <f>'[1]Additive Alternate 1$'!E30</f>
        <v>1</v>
      </c>
      <c r="F30" s="59"/>
      <c r="G30" s="59">
        <f t="shared" si="0"/>
        <v>0</v>
      </c>
    </row>
    <row r="31" spans="1:7" ht="39.75" customHeight="1" x14ac:dyDescent="0.2">
      <c r="A31" s="42">
        <f>'[1]Additive Alternate 1$'!A31</f>
        <v>29</v>
      </c>
      <c r="B31" s="16" t="str">
        <f>'[1]Additive Alternate 1$'!B31</f>
        <v>55.08</v>
      </c>
      <c r="C31" s="15" t="str">
        <f>'[1]Additive Alternate 1$'!C31</f>
        <v>Adjust Storm Drain Manhole Ring</v>
      </c>
      <c r="D31" s="41" t="str">
        <f>'[1]Additive Alternate 1$'!D31</f>
        <v>EA</v>
      </c>
      <c r="E31" s="13">
        <f>'[1]Additive Alternate 1$'!E31</f>
        <v>2</v>
      </c>
      <c r="F31" s="59"/>
      <c r="G31" s="59">
        <f t="shared" si="0"/>
        <v>0</v>
      </c>
    </row>
    <row r="32" spans="1:7" ht="39.75" customHeight="1" x14ac:dyDescent="0.2">
      <c r="A32" s="42">
        <f>'[1]Additive Alternate 1$'!A32</f>
        <v>30</v>
      </c>
      <c r="B32" s="16" t="str">
        <f>'[1]Additive Alternate 1$'!B32</f>
        <v>55.09</v>
      </c>
      <c r="C32" s="15" t="str">
        <f>'[1]Additive Alternate 1$'!C32</f>
        <v>Construct Catch Basin</v>
      </c>
      <c r="D32" s="41" t="str">
        <f>'[1]Additive Alternate 1$'!D32</f>
        <v>EA</v>
      </c>
      <c r="E32" s="13">
        <f>'[1]Additive Alternate 1$'!E32</f>
        <v>1</v>
      </c>
      <c r="F32" s="59"/>
      <c r="G32" s="59">
        <f t="shared" si="0"/>
        <v>0</v>
      </c>
    </row>
    <row r="33" spans="1:7" ht="39.75" customHeight="1" x14ac:dyDescent="0.2">
      <c r="A33" s="42">
        <f>'[1]Additive Alternate 1$'!A33</f>
        <v>31</v>
      </c>
      <c r="B33" s="16" t="str">
        <f>'[1]Additive Alternate 1$'!B33</f>
        <v>55.11</v>
      </c>
      <c r="C33" s="15" t="str">
        <f>'[1]Additive Alternate 1$'!C33</f>
        <v>Remove Catch Basin</v>
      </c>
      <c r="D33" s="41" t="str">
        <f>'[1]Additive Alternate 1$'!D33</f>
        <v>EA</v>
      </c>
      <c r="E33" s="13">
        <f>'[1]Additive Alternate 1$'!E33</f>
        <v>1</v>
      </c>
      <c r="F33" s="59"/>
      <c r="G33" s="59">
        <f t="shared" si="0"/>
        <v>0</v>
      </c>
    </row>
    <row r="34" spans="1:7" ht="39.75" customHeight="1" x14ac:dyDescent="0.2">
      <c r="A34" s="42">
        <f>'[1]Additive Alternate 1$'!A34</f>
        <v>32</v>
      </c>
      <c r="B34" s="16" t="str">
        <f>'[1]Additive Alternate 1$'!B34</f>
        <v>55.12</v>
      </c>
      <c r="C34" s="15" t="str">
        <f>'[1]Additive Alternate 1$'!C34</f>
        <v>Adjust Catch Basin to Finish Grade</v>
      </c>
      <c r="D34" s="41" t="str">
        <f>'[1]Additive Alternate 1$'!D34</f>
        <v>EA</v>
      </c>
      <c r="E34" s="13">
        <f>'[1]Additive Alternate 1$'!E34</f>
        <v>1</v>
      </c>
      <c r="F34" s="59"/>
      <c r="G34" s="59">
        <f t="shared" si="0"/>
        <v>0</v>
      </c>
    </row>
    <row r="35" spans="1:7" ht="39.75" customHeight="1" x14ac:dyDescent="0.2">
      <c r="A35" s="42">
        <f>'[1]Additive Alternate 1$'!A35</f>
        <v>33</v>
      </c>
      <c r="B35" s="16" t="str">
        <f>'[1]Additive Alternate 1$'!B35</f>
        <v>55.25 95.04</v>
      </c>
      <c r="C35" s="15" t="str">
        <f>'[1]Additive Alternate 1$'!C35</f>
        <v xml:space="preserve">Storm Drain Pipe Cleaning </v>
      </c>
      <c r="D35" s="41" t="str">
        <f>'[1]Additive Alternate 1$'!D35</f>
        <v>LF</v>
      </c>
      <c r="E35" s="13">
        <f>'[1]Additive Alternate 1$'!E35</f>
        <v>125</v>
      </c>
      <c r="F35" s="59"/>
      <c r="G35" s="59">
        <f t="shared" si="0"/>
        <v>0</v>
      </c>
    </row>
    <row r="36" spans="1:7" ht="39.75" customHeight="1" x14ac:dyDescent="0.2">
      <c r="A36" s="42">
        <f>'[1]Additive Alternate 1$'!A36</f>
        <v>34</v>
      </c>
      <c r="B36" s="16" t="str">
        <f>'[1]Additive Alternate 1$'!B36</f>
        <v>55.27 95.04</v>
      </c>
      <c r="C36" s="15" t="str">
        <f>'[1]Additive Alternate 1$'!C36</f>
        <v>Connect to Existing Storm Drain Pipe</v>
      </c>
      <c r="D36" s="41" t="str">
        <f>'[1]Additive Alternate 1$'!D36</f>
        <v>EA</v>
      </c>
      <c r="E36" s="13">
        <f>'[1]Additive Alternate 1$'!E36</f>
        <v>1</v>
      </c>
      <c r="F36" s="59"/>
      <c r="G36" s="59">
        <f t="shared" si="0"/>
        <v>0</v>
      </c>
    </row>
    <row r="37" spans="1:7" ht="39.75" customHeight="1" x14ac:dyDescent="0.2">
      <c r="A37" s="42">
        <f>'[1]Additive Alternate 1$'!A37</f>
        <v>35</v>
      </c>
      <c r="B37" s="16" t="str">
        <f>'[1]Additive Alternate 1$'!B37</f>
        <v>60.03</v>
      </c>
      <c r="C37" s="15" t="str">
        <f>'[1]Additive Alternate 1$'!C37</f>
        <v>Remove and Replace Valve Box Top Section</v>
      </c>
      <c r="D37" s="41" t="str">
        <f>'[1]Additive Alternate 1$'!D37</f>
        <v>EA</v>
      </c>
      <c r="E37" s="13">
        <f>'[1]Additive Alternate 1$'!E37</f>
        <v>7</v>
      </c>
      <c r="F37" s="59"/>
      <c r="G37" s="59">
        <f t="shared" si="0"/>
        <v>0</v>
      </c>
    </row>
    <row r="38" spans="1:7" ht="39.75" customHeight="1" x14ac:dyDescent="0.2">
      <c r="A38" s="42">
        <f>'[1]Additive Alternate 1$'!A38</f>
        <v>36</v>
      </c>
      <c r="B38" s="16" t="str">
        <f>'[1]Additive Alternate 1$'!B38</f>
        <v>65.02</v>
      </c>
      <c r="C38" s="15" t="str">
        <f>'[1]Additive Alternate 1$'!C38</f>
        <v>Construction Survey Measurement</v>
      </c>
      <c r="D38" s="41" t="str">
        <f>'[1]Additive Alternate 1$'!D38</f>
        <v>LS</v>
      </c>
      <c r="E38" s="13">
        <f>'[1]Additive Alternate 1$'!E38</f>
        <v>1</v>
      </c>
      <c r="F38" s="59"/>
      <c r="G38" s="59">
        <f t="shared" si="0"/>
        <v>0</v>
      </c>
    </row>
    <row r="39" spans="1:7" ht="39.75" customHeight="1" x14ac:dyDescent="0.2">
      <c r="A39" s="42">
        <f>'[1]Additive Alternate 1$'!A39</f>
        <v>37</v>
      </c>
      <c r="B39" s="16" t="str">
        <f>'[1]Additive Alternate 1$'!B39</f>
        <v>65.02</v>
      </c>
      <c r="C39" s="15" t="str">
        <f>'[1]Additive Alternate 1$'!C39</f>
        <v>Two-Person Survey Crew</v>
      </c>
      <c r="D39" s="41" t="str">
        <f>'[1]Additive Alternate 1$'!D39</f>
        <v>HR</v>
      </c>
      <c r="E39" s="13">
        <f>'[1]Additive Alternate 1$'!E39</f>
        <v>30</v>
      </c>
      <c r="F39" s="59"/>
      <c r="G39" s="59">
        <f t="shared" si="0"/>
        <v>0</v>
      </c>
    </row>
    <row r="40" spans="1:7" ht="39.75" customHeight="1" x14ac:dyDescent="0.2">
      <c r="A40" s="42">
        <f>'[1]Additive Alternate 1$'!A40</f>
        <v>38</v>
      </c>
      <c r="B40" s="16" t="str">
        <f>'[1]Additive Alternate 1$'!B40</f>
        <v>70.07</v>
      </c>
      <c r="C40" s="15" t="str">
        <f>'[1]Additive Alternate 1$'!C40</f>
        <v>Remove Pipe</v>
      </c>
      <c r="D40" s="41" t="str">
        <f>'[1]Additive Alternate 1$'!D40</f>
        <v>LF</v>
      </c>
      <c r="E40" s="13">
        <f>'[1]Additive Alternate 1$'!E40</f>
        <v>17</v>
      </c>
      <c r="F40" s="59"/>
      <c r="G40" s="59">
        <f t="shared" si="0"/>
        <v>0</v>
      </c>
    </row>
    <row r="41" spans="1:7" ht="39.75" customHeight="1" x14ac:dyDescent="0.2">
      <c r="A41" s="42">
        <f>'[1]Additive Alternate 1$'!A41</f>
        <v>39</v>
      </c>
      <c r="B41" s="16" t="str">
        <f>'[1]Additive Alternate 1$'!B41</f>
        <v>70.10 95.04</v>
      </c>
      <c r="C41" s="15" t="str">
        <f>'[1]Additive Alternate 1$'!C41</f>
        <v>Inlaid Traffic Markings (Methylemethacrylate, 24" White, 90 mil)</v>
      </c>
      <c r="D41" s="41" t="str">
        <f>'[1]Additive Alternate 1$'!D41</f>
        <v>LF</v>
      </c>
      <c r="E41" s="13">
        <f>'[1]Additive Alternate 1$'!E41</f>
        <v>124</v>
      </c>
      <c r="F41" s="59"/>
      <c r="G41" s="59">
        <f t="shared" si="0"/>
        <v>0</v>
      </c>
    </row>
    <row r="42" spans="1:7" ht="39.75" customHeight="1" x14ac:dyDescent="0.2">
      <c r="A42" s="42">
        <f>'[1]Additive Alternate 1$'!A42</f>
        <v>40</v>
      </c>
      <c r="B42" s="16" t="str">
        <f>'[1]Additive Alternate 1$'!B42</f>
        <v>70.11</v>
      </c>
      <c r="C42" s="15" t="str">
        <f>'[1]Additive Alternate 1$'!C42</f>
        <v>Standard Sign</v>
      </c>
      <c r="D42" s="41" t="str">
        <f>'[1]Additive Alternate 1$'!D42</f>
        <v>SF</v>
      </c>
      <c r="E42" s="13">
        <f>'[1]Additive Alternate 1$'!E42</f>
        <v>189</v>
      </c>
      <c r="F42" s="59"/>
      <c r="G42" s="59">
        <f t="shared" si="0"/>
        <v>0</v>
      </c>
    </row>
    <row r="43" spans="1:7" ht="39.75" customHeight="1" x14ac:dyDescent="0.2">
      <c r="A43" s="42">
        <f>'[1]Additive Alternate 1$'!A43</f>
        <v>41</v>
      </c>
      <c r="B43" s="16" t="str">
        <f>'[1]Additive Alternate 1$'!B43</f>
        <v>70.11</v>
      </c>
      <c r="C43" s="15" t="str">
        <f>'[1]Additive Alternate 1$'!C43</f>
        <v>Salvage Sign</v>
      </c>
      <c r="D43" s="41" t="str">
        <f>'[1]Additive Alternate 1$'!D43</f>
        <v>EA</v>
      </c>
      <c r="E43" s="13">
        <f>'[1]Additive Alternate 1$'!E43</f>
        <v>13</v>
      </c>
      <c r="F43" s="59"/>
      <c r="G43" s="59">
        <f t="shared" si="0"/>
        <v>0</v>
      </c>
    </row>
    <row r="44" spans="1:7" ht="39.75" customHeight="1" x14ac:dyDescent="0.2">
      <c r="A44" s="42">
        <f>'[1]Additive Alternate 1$'!A44</f>
        <v>42</v>
      </c>
      <c r="B44" s="16" t="str">
        <f>'[1]Additive Alternate 1$'!B44</f>
        <v>70.12 95.04</v>
      </c>
      <c r="C44" s="15" t="str">
        <f>'[1]Additive Alternate 1$'!C44</f>
        <v>Traffic Maintenance</v>
      </c>
      <c r="D44" s="41" t="str">
        <f>'[1]Additive Alternate 1$'!D44</f>
        <v>LS</v>
      </c>
      <c r="E44" s="13">
        <f>'[1]Additive Alternate 1$'!E44</f>
        <v>1</v>
      </c>
      <c r="F44" s="59"/>
      <c r="G44" s="59">
        <f t="shared" si="0"/>
        <v>0</v>
      </c>
    </row>
    <row r="45" spans="1:7" ht="39.75" customHeight="1" x14ac:dyDescent="0.2">
      <c r="A45" s="42">
        <f>'[1]Additive Alternate 1$'!A45</f>
        <v>43</v>
      </c>
      <c r="B45" s="16" t="str">
        <f>'[1]Additive Alternate 1$'!B45</f>
        <v>70.17 95.04</v>
      </c>
      <c r="C45" s="15" t="str">
        <f>'[1]Additive Alternate 1$'!C45</f>
        <v>Relocate Mailbox</v>
      </c>
      <c r="D45" s="41" t="str">
        <f>'[1]Additive Alternate 1$'!D45</f>
        <v>EA</v>
      </c>
      <c r="E45" s="13">
        <f>'[1]Additive Alternate 1$'!E45</f>
        <v>5</v>
      </c>
      <c r="F45" s="59"/>
      <c r="G45" s="59">
        <f t="shared" si="0"/>
        <v>0</v>
      </c>
    </row>
    <row r="46" spans="1:7" ht="39.75" customHeight="1" x14ac:dyDescent="0.2">
      <c r="A46" s="42">
        <f>'[1]Additive Alternate 1$'!A46</f>
        <v>44</v>
      </c>
      <c r="B46" s="16" t="str">
        <f>'[1]Additive Alternate 1$'!B46</f>
        <v>75.03 95.04</v>
      </c>
      <c r="C46" s="15" t="str">
        <f>'[1]Additive Alternate 1$'!C46</f>
        <v>Topsoil (4-Inch)</v>
      </c>
      <c r="D46" s="41" t="str">
        <f>'[1]Additive Alternate 1$'!D46</f>
        <v>MSF</v>
      </c>
      <c r="E46" s="13">
        <f>'[1]Additive Alternate 1$'!E46</f>
        <v>3</v>
      </c>
      <c r="F46" s="59"/>
      <c r="G46" s="59">
        <f t="shared" si="0"/>
        <v>0</v>
      </c>
    </row>
    <row r="47" spans="1:7" ht="39.75" customHeight="1" x14ac:dyDescent="0.2">
      <c r="A47" s="42">
        <f>'[1]Additive Alternate 1$'!A47</f>
        <v>45</v>
      </c>
      <c r="B47" s="16" t="str">
        <f>'[1]Additive Alternate 1$'!B47</f>
        <v>75.03 95.04</v>
      </c>
      <c r="C47" s="15" t="str">
        <f>'[1]Additive Alternate 1$'!C47</f>
        <v>Garden Soil (18-Inch)</v>
      </c>
      <c r="D47" s="41" t="str">
        <f>'[1]Additive Alternate 1$'!D47</f>
        <v>MSF</v>
      </c>
      <c r="E47" s="13">
        <f>'[1]Additive Alternate 1$'!E47</f>
        <v>1</v>
      </c>
      <c r="F47" s="59"/>
      <c r="G47" s="59">
        <f t="shared" si="0"/>
        <v>0</v>
      </c>
    </row>
    <row r="48" spans="1:7" ht="39.75" customHeight="1" x14ac:dyDescent="0.2">
      <c r="A48" s="42">
        <f>'[1]Additive Alternate 1$'!A48</f>
        <v>46</v>
      </c>
      <c r="B48" s="16" t="str">
        <f>'[1]Additive Alternate 1$'!B48</f>
        <v>75.04</v>
      </c>
      <c r="C48" s="15" t="str">
        <f>'[1]Additive Alternate 1$'!C48</f>
        <v>Seeding (Schedule A)</v>
      </c>
      <c r="D48" s="41" t="str">
        <f>'[1]Additive Alternate 1$'!D48</f>
        <v>MSF</v>
      </c>
      <c r="E48" s="13">
        <f>'[1]Additive Alternate 1$'!E48</f>
        <v>3</v>
      </c>
      <c r="F48" s="59"/>
      <c r="G48" s="59">
        <f t="shared" si="0"/>
        <v>0</v>
      </c>
    </row>
    <row r="49" spans="1:8" s="2" customFormat="1" ht="39.75" customHeight="1" x14ac:dyDescent="0.2">
      <c r="A49" s="33"/>
      <c r="B49" s="32"/>
      <c r="C49" s="31"/>
      <c r="D49" s="30"/>
      <c r="E49" s="29"/>
      <c r="F49" s="8" t="s">
        <v>0</v>
      </c>
      <c r="G49" s="7">
        <f>SUM(G3:G48)</f>
        <v>0</v>
      </c>
      <c r="H49" s="1"/>
    </row>
    <row r="50" spans="1:8" s="2" customFormat="1" ht="39.75" customHeight="1" x14ac:dyDescent="0.2">
      <c r="A50" s="33"/>
      <c r="B50" s="32"/>
      <c r="C50" s="31"/>
      <c r="D50" s="30"/>
      <c r="E50" s="29"/>
      <c r="F50" s="6"/>
      <c r="G50" s="5"/>
      <c r="H50" s="1"/>
    </row>
    <row r="51" spans="1:8" s="2" customFormat="1" ht="39.75" customHeight="1" x14ac:dyDescent="0.2">
      <c r="A51" s="33"/>
      <c r="B51" s="32"/>
      <c r="C51" s="31"/>
      <c r="D51" s="30"/>
      <c r="E51" s="29"/>
      <c r="F51" s="28"/>
      <c r="G51" s="28"/>
      <c r="H51" s="4"/>
    </row>
    <row r="52" spans="1:8" s="2" customFormat="1" ht="39.75" customHeight="1" x14ac:dyDescent="0.2">
      <c r="A52" s="33"/>
      <c r="B52" s="32"/>
      <c r="C52" s="31"/>
      <c r="D52" s="30"/>
      <c r="E52" s="29"/>
      <c r="F52" s="28"/>
      <c r="G52" s="28"/>
      <c r="H52" s="4"/>
    </row>
    <row r="53" spans="1:8" s="2" customFormat="1" ht="39.75" customHeight="1" x14ac:dyDescent="0.2">
      <c r="A53" s="33"/>
      <c r="B53" s="32"/>
      <c r="C53" s="31"/>
      <c r="D53" s="30"/>
      <c r="E53" s="29"/>
      <c r="F53" s="28"/>
      <c r="G53" s="28"/>
      <c r="H53" s="4"/>
    </row>
    <row r="54" spans="1:8" s="2" customFormat="1" ht="39.75" customHeight="1" x14ac:dyDescent="0.2">
      <c r="A54" s="33"/>
      <c r="B54" s="32"/>
      <c r="C54" s="31"/>
      <c r="D54" s="30"/>
      <c r="E54" s="29"/>
      <c r="F54" s="28"/>
      <c r="G54" s="28"/>
      <c r="H54" s="4"/>
    </row>
    <row r="55" spans="1:8" s="2" customFormat="1" ht="39.75" customHeight="1" x14ac:dyDescent="0.2">
      <c r="A55" s="33"/>
      <c r="B55" s="32"/>
      <c r="C55" s="31"/>
      <c r="D55" s="30"/>
      <c r="E55" s="29"/>
      <c r="F55" s="28"/>
      <c r="G55" s="28"/>
      <c r="H55" s="4"/>
    </row>
    <row r="56" spans="1:8" s="2" customFormat="1" ht="39.75" customHeight="1" x14ac:dyDescent="0.2">
      <c r="A56" s="4"/>
      <c r="B56" s="4"/>
      <c r="C56" s="4"/>
      <c r="D56" s="27"/>
      <c r="E56" s="4"/>
      <c r="F56" s="4"/>
      <c r="G56" s="4"/>
      <c r="H56" s="4"/>
    </row>
    <row r="57" spans="1:8" s="2" customFormat="1" ht="39.75" customHeight="1" x14ac:dyDescent="0.2">
      <c r="A57" s="4"/>
      <c r="B57" s="4"/>
      <c r="C57" s="4"/>
      <c r="D57" s="27"/>
      <c r="E57" s="4"/>
      <c r="F57" s="4"/>
      <c r="G57" s="4"/>
      <c r="H57" s="4"/>
    </row>
    <row r="58" spans="1:8" s="2" customFormat="1" ht="39.75" customHeight="1" x14ac:dyDescent="0.2">
      <c r="A58" s="1"/>
      <c r="B58" s="1"/>
      <c r="C58" s="1"/>
      <c r="D58" s="3"/>
      <c r="E58" s="1"/>
      <c r="F58" s="1"/>
      <c r="G58" s="1"/>
      <c r="H58" s="1"/>
    </row>
  </sheetData>
  <mergeCells count="1">
    <mergeCell ref="A1:G1"/>
  </mergeCells>
  <printOptions horizontalCentered="1"/>
  <pageMargins left="0.25" right="0.25" top="1.25" bottom="0.75" header="0.3" footer="0.25"/>
  <pageSetup orientation="portrait" r:id="rId1"/>
  <headerFooter alignWithMargins="0">
    <oddHeader>&amp;C&amp;"Helvetica,Bold"MUNICIPALITY OF ANCHORAGE
TRAFFIC ENGINEERING DEPARTMENT
CHINOOK, CHESTER VALLEY, AND WONDER PARK ELEMENTARY SCHOOLS PEDESTRIAN  IMPROVEMENTS
22-03</oddHeader>
    <oddFooter>&amp;L__________________________
COMPANY NAME&amp;CBP-&amp;P+6 of &amp;N+7 Pages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tabSelected="1" workbookViewId="0">
      <selection activeCell="H11" sqref="H11"/>
    </sheetView>
  </sheetViews>
  <sheetFormatPr defaultRowHeight="12.75" x14ac:dyDescent="0.2"/>
  <cols>
    <col min="1" max="1" width="12.42578125" style="43" customWidth="1"/>
    <col min="2" max="7" width="9.140625" style="43"/>
    <col min="8" max="8" width="11.28515625" style="43" bestFit="1" customWidth="1"/>
    <col min="9" max="9" width="13.7109375" style="43" customWidth="1"/>
    <col min="10" max="16384" width="9.140625" style="43"/>
  </cols>
  <sheetData>
    <row r="1" spans="1:12" x14ac:dyDescent="0.2">
      <c r="A1" s="46" t="s">
        <v>14</v>
      </c>
      <c r="I1" s="58" t="s">
        <v>13</v>
      </c>
      <c r="K1" s="57"/>
      <c r="L1" s="57"/>
    </row>
    <row r="2" spans="1:12" x14ac:dyDescent="0.2">
      <c r="A2" s="46"/>
      <c r="I2" s="58"/>
      <c r="K2" s="57"/>
      <c r="L2" s="57"/>
    </row>
    <row r="3" spans="1:12" x14ac:dyDescent="0.2">
      <c r="A3" s="46"/>
      <c r="I3" s="58"/>
      <c r="K3" s="57"/>
      <c r="L3" s="57"/>
    </row>
    <row r="4" spans="1:12" ht="13.5" thickBot="1" x14ac:dyDescent="0.25">
      <c r="A4" s="43" t="s">
        <v>12</v>
      </c>
      <c r="H4" s="61">
        <f>'Schedule A'!G32</f>
        <v>0</v>
      </c>
      <c r="I4" s="56"/>
    </row>
    <row r="5" spans="1:12" ht="13.5" thickTop="1" x14ac:dyDescent="0.2">
      <c r="H5" s="44"/>
      <c r="I5" s="54"/>
      <c r="K5" s="53"/>
      <c r="L5" s="47"/>
    </row>
    <row r="6" spans="1:12" ht="13.5" thickBot="1" x14ac:dyDescent="0.25">
      <c r="A6" s="43" t="s">
        <v>11</v>
      </c>
      <c r="H6" s="61">
        <f>'Schedule B'!G33</f>
        <v>0</v>
      </c>
      <c r="I6" s="55"/>
      <c r="K6" s="53"/>
      <c r="L6" s="47"/>
    </row>
    <row r="7" spans="1:12" ht="13.5" thickTop="1" x14ac:dyDescent="0.2">
      <c r="I7" s="54"/>
      <c r="K7" s="53"/>
      <c r="L7" s="47"/>
    </row>
    <row r="8" spans="1:12" ht="13.5" thickBot="1" x14ac:dyDescent="0.25">
      <c r="A8" s="43" t="s">
        <v>10</v>
      </c>
      <c r="H8" s="61">
        <f>'Additive Alternate 1'!G49</f>
        <v>0</v>
      </c>
      <c r="I8" s="55"/>
      <c r="K8" s="53"/>
      <c r="L8" s="47"/>
    </row>
    <row r="9" spans="1:12" ht="13.5" thickTop="1" x14ac:dyDescent="0.2">
      <c r="I9" s="54"/>
      <c r="K9" s="53"/>
      <c r="L9" s="47"/>
    </row>
    <row r="10" spans="1:12" x14ac:dyDescent="0.2">
      <c r="I10" s="51"/>
      <c r="K10" s="48"/>
      <c r="L10" s="47"/>
    </row>
    <row r="11" spans="1:12" x14ac:dyDescent="0.2">
      <c r="B11" s="46"/>
      <c r="D11" s="46" t="s">
        <v>9</v>
      </c>
      <c r="H11" s="60">
        <f>SUM(H4:I4,H6:I6,H8:I8)</f>
        <v>0</v>
      </c>
      <c r="I11" s="52"/>
      <c r="K11" s="48"/>
      <c r="L11" s="47"/>
    </row>
    <row r="12" spans="1:12" x14ac:dyDescent="0.2">
      <c r="A12" s="12"/>
      <c r="B12" s="12"/>
      <c r="C12" s="11"/>
      <c r="D12" s="10"/>
      <c r="E12" s="9"/>
      <c r="I12" s="51"/>
      <c r="K12" s="48"/>
      <c r="L12" s="47"/>
    </row>
    <row r="13" spans="1:12" x14ac:dyDescent="0.2">
      <c r="A13" s="12"/>
      <c r="B13" s="12"/>
      <c r="C13" s="11"/>
      <c r="D13" s="10"/>
      <c r="E13" s="9"/>
      <c r="F13" s="6"/>
      <c r="G13" s="5"/>
      <c r="I13" s="51"/>
      <c r="K13" s="48"/>
      <c r="L13" s="47"/>
    </row>
    <row r="14" spans="1:12" x14ac:dyDescent="0.2">
      <c r="A14" s="46"/>
      <c r="I14" s="51"/>
      <c r="K14" s="48"/>
      <c r="L14" s="47"/>
    </row>
    <row r="15" spans="1:12" x14ac:dyDescent="0.2">
      <c r="I15" s="51"/>
      <c r="K15" s="48"/>
      <c r="L15" s="47"/>
    </row>
    <row r="16" spans="1:12" x14ac:dyDescent="0.2">
      <c r="A16" s="12" t="s">
        <v>8</v>
      </c>
      <c r="B16" s="12"/>
      <c r="C16" s="11"/>
      <c r="D16" s="10"/>
      <c r="E16" s="9" t="s">
        <v>7</v>
      </c>
      <c r="F16" s="50"/>
      <c r="I16" s="49"/>
      <c r="K16" s="48"/>
      <c r="L16" s="47"/>
    </row>
    <row r="17" spans="2:11" x14ac:dyDescent="0.2">
      <c r="I17" s="45"/>
      <c r="K17" s="44"/>
    </row>
    <row r="18" spans="2:11" x14ac:dyDescent="0.2">
      <c r="E18" s="46"/>
      <c r="I18" s="45"/>
      <c r="K18" s="44"/>
    </row>
    <row r="19" spans="2:11" x14ac:dyDescent="0.2">
      <c r="I19" s="45"/>
      <c r="K19" s="44"/>
    </row>
    <row r="20" spans="2:11" x14ac:dyDescent="0.2">
      <c r="B20" s="46"/>
      <c r="E20" s="46"/>
      <c r="I20" s="45"/>
      <c r="K20" s="44"/>
    </row>
    <row r="21" spans="2:11" x14ac:dyDescent="0.2">
      <c r="K21" s="44"/>
    </row>
  </sheetData>
  <printOptions horizontalCentered="1"/>
  <pageMargins left="0.25" right="0.25" top="1.5" bottom="0.75" header="0.3" footer="0.25"/>
  <pageSetup firstPageNumber="12" orientation="portrait" horizontalDpi="4294967292" verticalDpi="4294967292" r:id="rId1"/>
  <headerFooter alignWithMargins="0">
    <oddHeader>&amp;C&amp;"Helvetica,Bold"MUNICIPALITY OF ANCHORAGE
TRAFFIC ENGINEERING DEPARTMENT
CHINOOK, CHESTER VALLEY, AND WONDER PARK ELEMENTARY SCHOOLS PEDESTRIAN  IMPROVEMENTS
22-03</oddHeader>
    <oddFooter>&amp;L_________________________
COMPANY NAME&amp;CBP-&amp;P+10 of &amp;N+10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Schedule A</vt:lpstr>
      <vt:lpstr>Schedule B</vt:lpstr>
      <vt:lpstr>Additive Alternate 1</vt:lpstr>
      <vt:lpstr>BIDSUM</vt:lpstr>
      <vt:lpstr>'Additive Alternate 1'!Print_Area</vt:lpstr>
      <vt:lpstr>BIDSUM!Print_Area</vt:lpstr>
      <vt:lpstr>'Schedule A'!Print_Area</vt:lpstr>
      <vt:lpstr>'Schedule B'!Print_Area</vt:lpstr>
      <vt:lpstr>'Additive Alternate 1'!Print_Titles</vt:lpstr>
      <vt:lpstr>'Schedule A'!Print_Titles</vt:lpstr>
      <vt:lpstr>'Schedule B'!Print_Titles</vt:lpstr>
    </vt:vector>
  </TitlesOfParts>
  <Company>HDL Engineering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Brookelynn R. Vizzerra</dc:creator>
  <cp:lastModifiedBy>Ovsepyan, Kimberly E</cp:lastModifiedBy>
  <cp:lastPrinted>2022-05-16T20:40:45Z</cp:lastPrinted>
  <dcterms:created xsi:type="dcterms:W3CDTF">2022-05-16T20:23:27Z</dcterms:created>
  <dcterms:modified xsi:type="dcterms:W3CDTF">2022-08-13T00:47:47Z</dcterms:modified>
</cp:coreProperties>
</file>