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urchasing\RFPs\RFP PDF FILES\2022 RFP\2022P005 - CH - $$$AnchorRides Paratransit- PTD - 33625\5-Addenda\Addendum No. 2\Q and A Attachments\"/>
    </mc:Choice>
  </mc:AlternateContent>
  <xr:revisionPtr revIDLastSave="0" documentId="8_{325377BB-5810-4D86-A390-FCE8BDF23FB1}" xr6:coauthVersionLast="47" xr6:coauthVersionMax="47" xr10:uidLastSave="{00000000-0000-0000-0000-000000000000}"/>
  <bookViews>
    <workbookView xWindow="-108" yWindow="-108" windowWidth="24792" windowHeight="13440" xr2:uid="{3109A318-938A-40B7-9D5F-F357DDD44F3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" i="1" l="1"/>
  <c r="N6" i="1"/>
  <c r="N4" i="1"/>
  <c r="N8" i="1"/>
  <c r="N3" i="1"/>
</calcChain>
</file>

<file path=xl/sharedStrings.xml><?xml version="1.0" encoding="utf-8"?>
<sst xmlns="http://schemas.openxmlformats.org/spreadsheetml/2006/main" count="25" uniqueCount="25">
  <si>
    <t>Damages if more than 1.4%                          Bonus if less than .2% (As of 7/2019)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</si>
  <si>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</si>
  <si>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</si>
  <si>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</si>
  <si>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</si>
  <si>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</si>
  <si>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</si>
  <si>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</si>
  <si>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</si>
  <si>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</si>
  <si>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</si>
  <si>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</si>
  <si>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</si>
  <si>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</si>
  <si>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On-Time (early ok, but no later than -15)</t>
  </si>
  <si>
    <t xml:space="preserve">On time Bonus or Penalty </t>
  </si>
  <si>
    <t>% Trips with Excessive Length                                (If &lt;1.0%= $1,000 incentive bonus &amp; no ADA trip length penalty)</t>
  </si>
  <si>
    <t>ADA Trip Length Violations</t>
  </si>
  <si>
    <t>Total System Trip Violations</t>
  </si>
  <si>
    <t>Contractor (Liquidated Damages Amount</t>
  </si>
  <si>
    <t>Bonus</t>
  </si>
  <si>
    <t xml:space="preserve">Missed Trip% </t>
  </si>
  <si>
    <t>Late Trip Disincentive (Comp Tickets at $3.50 each)</t>
  </si>
  <si>
    <t>Missed Trip Disincentive(Comp Tickets at $3.50 each)</t>
  </si>
  <si>
    <t xml:space="preserve">Category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</si>
</sst>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%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5">
    <xf numFmtId="0" fontId="0" fillId="0" borderId="0" xfId="0"/>
    <xf numFmtId="44" fontId="4" fillId="0" borderId="0" xfId="5" applyFont="1" applyFill="1" applyBorder="1" applyAlignment="1">
      <alignment horizontal="right"/>
    </xf>
    <xf numFmtId="165" fontId="5" fillId="0" borderId="0" xfId="3" applyNumberFormat="1" applyFont="1" applyFill="1" applyBorder="1" applyAlignment="1">
      <alignment horizontal="right"/>
    </xf>
    <xf numFmtId="44" fontId="4" fillId="0" borderId="0" xfId="1" applyFont="1" applyFill="1" applyBorder="1" applyAlignment="1">
      <alignment horizontal="right"/>
    </xf>
    <xf numFmtId="0" fontId="2" fillId="0" borderId="0" xfId="0" applyFont="1"/>
    <xf numFmtId="0" fontId="5" fillId="0" borderId="0" xfId="3" applyFont="1" applyFill="1" applyBorder="1" applyAlignment="1">
      <alignment horizontal="right" wrapText="1"/>
    </xf>
    <xf numFmtId="0" fontId="2" fillId="0" borderId="0" xfId="0" applyFont="1" applyBorder="1"/>
    <xf numFmtId="164" fontId="0" fillId="0" borderId="0" xfId="2" applyNumberFormat="1" applyFont="1" applyBorder="1"/>
    <xf numFmtId="10" fontId="0" fillId="0" borderId="0" xfId="2" applyNumberFormat="1" applyFont="1" applyBorder="1"/>
    <xf numFmtId="10" fontId="2" fillId="0" borderId="0" xfId="2" applyNumberFormat="1" applyFont="1" applyBorder="1"/>
    <xf numFmtId="165" fontId="0" fillId="0" borderId="0" xfId="1" applyNumberFormat="1" applyFont="1" applyBorder="1"/>
    <xf numFmtId="165" fontId="2" fillId="0" borderId="0" xfId="1" applyNumberFormat="1" applyFont="1" applyBorder="1"/>
    <xf numFmtId="44" fontId="0" fillId="0" borderId="0" xfId="1" applyFont="1" applyBorder="1"/>
    <xf numFmtId="0" fontId="2" fillId="0" borderId="0" xfId="0" applyFont="1" applyBorder="1" applyAlignment="1">
      <alignment wrapText="1"/>
    </xf>
    <xf numFmtId="0" fontId="0" fillId="0" borderId="0" xfId="0" applyBorder="1"/>
  </cellXfs>
  <cellStyles count="6">
    <cellStyle name="Currency" xfId="1" builtinId="4"/>
    <cellStyle name="Currency 2 2" xfId="5" xr:uid="{AD8B62A1-D8B2-40FE-AA34-2BD572C4C360}"/>
    <cellStyle name="Normal" xfId="0" builtinId="0"/>
    <cellStyle name="Normal 2 2 3" xfId="3" xr:uid="{A9010BF1-4B42-471C-8BAF-1860D0C67B7A}"/>
    <cellStyle name="Percent" xfId="2" builtinId="5"/>
    <cellStyle name="Percent 2" xfId="4" xr:uid="{3F12594D-FDC0-43D6-BD99-1D6F4E3828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6E3AA-2636-4C65-9C54-4528F4F599F8}">
  <dimension ref="A1:N15"/>
  <sheetViews>
    <sheetView tabSelected="1" workbookViewId="0">
      <selection activeCell="E23" sqref="E23"/>
    </sheetView>
  </sheetViews>
  <sheetFormatPr defaultRowHeight="14.4" x14ac:dyDescent="0.3"/>
  <cols>
    <col min="1" max="1" width="73.6640625" customWidth="1"/>
    <col min="2" max="13" width="10.5546875" bestFit="1" customWidth="1"/>
    <col min="14" max="14" width="11.5546875" bestFit="1" customWidth="1"/>
  </cols>
  <sheetData>
    <row r="1" spans="1:14" s="4" customFormat="1" x14ac:dyDescent="0.3">
      <c r="A1" s="4" t="s">
        <v>24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pans="1:14" x14ac:dyDescent="0.3">
      <c r="A2" s="6" t="s">
        <v>21</v>
      </c>
      <c r="B2" s="7">
        <v>6.17156963587739E-4</v>
      </c>
      <c r="C2" s="7">
        <v>0</v>
      </c>
      <c r="D2" s="7">
        <v>3.1771247021445591E-4</v>
      </c>
      <c r="E2" s="7">
        <v>0</v>
      </c>
      <c r="F2" s="7">
        <v>0</v>
      </c>
      <c r="G2" s="7">
        <v>0</v>
      </c>
      <c r="H2" s="7">
        <v>1.7696877765137151E-3</v>
      </c>
      <c r="I2" s="7">
        <v>1.4776505356483192E-3</v>
      </c>
      <c r="J2" s="7">
        <v>8.8821215581778965E-4</v>
      </c>
      <c r="K2" s="7">
        <v>3.6514118792599804E-4</v>
      </c>
      <c r="L2" s="7">
        <v>1.1160714285714285E-3</v>
      </c>
      <c r="M2" s="7">
        <v>6.7461209804362487E-4</v>
      </c>
      <c r="N2" s="7">
        <f>AVERAGE(B2:M2)</f>
        <v>6.0218705136025591E-4</v>
      </c>
    </row>
    <row r="3" spans="1:14" ht="15.6" x14ac:dyDescent="0.3">
      <c r="A3" s="5" t="s">
        <v>0</v>
      </c>
      <c r="B3" s="1">
        <v>1000</v>
      </c>
      <c r="C3" s="1">
        <v>1000</v>
      </c>
      <c r="D3" s="1">
        <v>1000</v>
      </c>
      <c r="E3" s="1">
        <v>1000</v>
      </c>
      <c r="F3" s="1">
        <v>1000</v>
      </c>
      <c r="G3" s="1">
        <v>1000</v>
      </c>
      <c r="H3" s="1">
        <v>1000</v>
      </c>
      <c r="I3" s="1">
        <v>1000</v>
      </c>
      <c r="J3" s="1">
        <v>1000</v>
      </c>
      <c r="K3" s="1">
        <v>1000</v>
      </c>
      <c r="L3" s="1">
        <v>1000</v>
      </c>
      <c r="M3" s="1">
        <v>1000</v>
      </c>
      <c r="N3" s="2">
        <f>SUM(B3:M3)</f>
        <v>12000</v>
      </c>
    </row>
    <row r="4" spans="1:14" ht="15.6" x14ac:dyDescent="0.3">
      <c r="A4" s="5" t="s">
        <v>23</v>
      </c>
      <c r="B4" s="1">
        <v>-10.5</v>
      </c>
      <c r="C4" s="3"/>
      <c r="D4" s="3">
        <v>-7</v>
      </c>
      <c r="E4" s="3"/>
      <c r="F4" s="3">
        <v>-10.5</v>
      </c>
      <c r="G4" s="3"/>
      <c r="H4" s="3">
        <v>-49</v>
      </c>
      <c r="I4" s="3">
        <v>-42</v>
      </c>
      <c r="J4" s="3">
        <v>-24.5</v>
      </c>
      <c r="K4" s="3">
        <v>-10.5</v>
      </c>
      <c r="L4" s="3">
        <v>-31.5</v>
      </c>
      <c r="M4" s="3">
        <v>-21</v>
      </c>
      <c r="N4" s="2">
        <f>SUM(B4:M4)</f>
        <v>-206.5</v>
      </c>
    </row>
    <row r="5" spans="1:14" ht="15.6" x14ac:dyDescent="0.3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</row>
    <row r="6" spans="1:14" x14ac:dyDescent="0.3">
      <c r="A6" s="6" t="s">
        <v>14</v>
      </c>
      <c r="B6" s="8">
        <v>0.98560000000000003</v>
      </c>
      <c r="C6" s="8">
        <v>0.9859</v>
      </c>
      <c r="D6" s="8">
        <v>0.98099999999999998</v>
      </c>
      <c r="E6" s="8">
        <v>0.98570000000000002</v>
      </c>
      <c r="F6" s="8">
        <v>0.96140000000000003</v>
      </c>
      <c r="G6" s="8">
        <v>0.94699999999999995</v>
      </c>
      <c r="H6" s="8">
        <v>0.95699999999999996</v>
      </c>
      <c r="I6" s="8">
        <v>0.95309999999999995</v>
      </c>
      <c r="J6" s="8">
        <v>0.96909999999999996</v>
      </c>
      <c r="K6" s="8">
        <v>0.97750000000000004</v>
      </c>
      <c r="L6" s="8">
        <v>0.96140000000000003</v>
      </c>
      <c r="M6" s="8">
        <v>0.95120000000000005</v>
      </c>
      <c r="N6" s="9">
        <f>AVERAGE(B6:M6)</f>
        <v>0.96799166666666647</v>
      </c>
    </row>
    <row r="7" spans="1:14" x14ac:dyDescent="0.3">
      <c r="A7" s="6" t="s">
        <v>15</v>
      </c>
      <c r="B7" s="10">
        <v>5000</v>
      </c>
      <c r="C7" s="10">
        <v>5000</v>
      </c>
      <c r="D7" s="10">
        <v>5000</v>
      </c>
      <c r="E7" s="10">
        <v>5000</v>
      </c>
      <c r="F7" s="10">
        <v>3000</v>
      </c>
      <c r="G7" s="10">
        <v>2000</v>
      </c>
      <c r="H7" s="10">
        <v>2000</v>
      </c>
      <c r="I7" s="10">
        <v>2000</v>
      </c>
      <c r="J7" s="10">
        <v>3000</v>
      </c>
      <c r="K7" s="10">
        <v>3000</v>
      </c>
      <c r="L7" s="10">
        <v>3000</v>
      </c>
      <c r="M7" s="10">
        <v>2000</v>
      </c>
      <c r="N7" s="11">
        <v>40000</v>
      </c>
    </row>
    <row r="8" spans="1:14" x14ac:dyDescent="0.3">
      <c r="A8" s="6" t="s">
        <v>22</v>
      </c>
      <c r="B8" s="12">
        <v>-154</v>
      </c>
      <c r="C8" s="12">
        <v>-143.5</v>
      </c>
      <c r="D8" s="12">
        <v>-115.5</v>
      </c>
      <c r="E8" s="12">
        <v>-87.5</v>
      </c>
      <c r="F8" s="12">
        <v>-63</v>
      </c>
      <c r="G8" s="12">
        <v>-224</v>
      </c>
      <c r="H8" s="12">
        <v>-77</v>
      </c>
      <c r="I8" s="12">
        <v>-273</v>
      </c>
      <c r="J8" s="12">
        <v>-259</v>
      </c>
      <c r="K8" s="12">
        <v>-224</v>
      </c>
      <c r="L8" s="12">
        <v>-168</v>
      </c>
      <c r="M8" s="12">
        <v>-234.5</v>
      </c>
      <c r="N8" s="11">
        <f>SUM(B8:M8)</f>
        <v>-2023</v>
      </c>
    </row>
    <row r="9" spans="1:14" x14ac:dyDescent="0.3">
      <c r="A9" s="6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</row>
    <row r="10" spans="1:14" ht="28.8" x14ac:dyDescent="0.3">
      <c r="A10" s="13" t="s">
        <v>16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6">
        <v>0</v>
      </c>
    </row>
    <row r="11" spans="1:14" x14ac:dyDescent="0.3">
      <c r="A11" s="6" t="s">
        <v>17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6">
        <v>0</v>
      </c>
    </row>
    <row r="12" spans="1:14" x14ac:dyDescent="0.3">
      <c r="A12" s="6" t="s">
        <v>18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6">
        <v>0</v>
      </c>
    </row>
    <row r="13" spans="1:14" x14ac:dyDescent="0.3">
      <c r="A13" s="6" t="s">
        <v>19</v>
      </c>
      <c r="B13" s="14">
        <v>0</v>
      </c>
      <c r="C13" s="14">
        <v>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6">
        <v>0</v>
      </c>
    </row>
    <row r="14" spans="1:14" x14ac:dyDescent="0.3">
      <c r="A14" s="6" t="s">
        <v>20</v>
      </c>
      <c r="B14" s="10">
        <v>1000</v>
      </c>
      <c r="C14" s="10">
        <v>1000</v>
      </c>
      <c r="D14" s="10">
        <v>1000</v>
      </c>
      <c r="E14" s="10">
        <v>1000</v>
      </c>
      <c r="F14" s="10">
        <v>1000</v>
      </c>
      <c r="G14" s="10">
        <v>1000</v>
      </c>
      <c r="H14" s="10">
        <v>1000</v>
      </c>
      <c r="I14" s="10">
        <v>1000</v>
      </c>
      <c r="J14" s="10">
        <v>1000</v>
      </c>
      <c r="K14" s="10">
        <v>1000</v>
      </c>
      <c r="L14" s="10">
        <v>1000</v>
      </c>
      <c r="M14" s="10">
        <v>1000</v>
      </c>
      <c r="N14" s="11">
        <v>12000</v>
      </c>
    </row>
    <row r="15" spans="1:14" x14ac:dyDescent="0.3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</sheetData>
  <phoneticPr fontId="6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Butler, Paris D.</dc:creator>
  <cp:lastModifiedBy>Hunter, Chris</cp:lastModifiedBy>
  <dcterms:created xsi:type="dcterms:W3CDTF">2022-02-14T23:30:23Z</dcterms:created>
  <dcterms:modified xsi:type="dcterms:W3CDTF">2022-02-18T20:25:12Z</dcterms:modified>
</cp:coreProperties>
</file>