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026 Capital Projects\Peters Creek Dog Park\ITB Submital Docs from BTC\"/>
    </mc:Choice>
  </mc:AlternateContent>
  <xr:revisionPtr revIDLastSave="0" documentId="8_{15C59E2B-97C8-4F20-9B0C-121D5F7FEA2A}" xr6:coauthVersionLast="47" xr6:coauthVersionMax="47" xr10:uidLastSave="{00000000-0000-0000-0000-000000000000}"/>
  <bookViews>
    <workbookView xWindow="25815" yWindow="570" windowWidth="24570" windowHeight="14340" tabRatio="947" activeTab="4" xr2:uid="{00000000-000D-0000-FFFF-FFFF00000000}"/>
  </bookViews>
  <sheets>
    <sheet name="Sch A" sheetId="135" r:id="rId1"/>
    <sheet name="Sch B" sheetId="137" r:id="rId2"/>
    <sheet name="Sch C" sheetId="138" r:id="rId3"/>
    <sheet name="Sch D" sheetId="147" r:id="rId4"/>
    <sheet name="SUM" sheetId="145" r:id="rId5"/>
  </sheets>
  <definedNames>
    <definedName name="_xlnm.Print_Area" localSheetId="0">'Sch A'!$A$1:$G$26</definedName>
    <definedName name="_xlnm.Print_Area" localSheetId="1">'Sch B'!$A$1:$G$17</definedName>
    <definedName name="_xlnm.Print_Area" localSheetId="2">'Sch C'!$A$1:$G$10</definedName>
    <definedName name="_xlnm.Print_Area" localSheetId="3">'Sch D'!$A$1:$G$7</definedName>
    <definedName name="_xlnm.Print_Area" localSheetId="4">SUM!$A$1:$C$12</definedName>
    <definedName name="_xlnm.Print_Titles" localSheetId="0">'Sch A'!$1:$3</definedName>
    <definedName name="_xlnm.Print_Titles" localSheetId="1">'Sch B'!$1:$3</definedName>
    <definedName name="_xlnm.Print_Titles" localSheetId="2">'Sch C'!$1:$3</definedName>
    <definedName name="_xlnm.Print_Titles" localSheetId="3">'Sch D'!$1:$3</definedName>
    <definedName name="_xlnm.Print_Titles" localSheetId="4">SUM!#REF!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45" l="1"/>
  <c r="C10" i="145"/>
  <c r="C6" i="145"/>
  <c r="G26" i="135"/>
  <c r="G17" i="137"/>
  <c r="G10" i="138"/>
  <c r="C9" i="145"/>
  <c r="G16" i="137"/>
  <c r="G14" i="137"/>
  <c r="G5" i="147"/>
  <c r="G9" i="138"/>
  <c r="G8" i="138"/>
  <c r="G7" i="138"/>
  <c r="G6" i="138"/>
  <c r="G20" i="135"/>
  <c r="G6" i="147"/>
  <c r="G5" i="138"/>
  <c r="G5" i="137"/>
  <c r="G6" i="137"/>
  <c r="G7" i="137"/>
  <c r="G8" i="137"/>
  <c r="G9" i="137"/>
  <c r="G10" i="137"/>
  <c r="G11" i="137"/>
  <c r="G12" i="137"/>
  <c r="G13" i="137"/>
  <c r="G15" i="137"/>
  <c r="G5" i="135"/>
  <c r="G8" i="135"/>
  <c r="G11" i="135"/>
  <c r="G12" i="135"/>
  <c r="G14" i="135"/>
  <c r="G15" i="135"/>
  <c r="G16" i="135"/>
  <c r="G17" i="135"/>
  <c r="G21" i="135"/>
  <c r="G22" i="135"/>
  <c r="G23" i="135"/>
  <c r="G4" i="138"/>
  <c r="E19" i="135"/>
  <c r="G19" i="135" s="1"/>
  <c r="E18" i="135"/>
  <c r="G18" i="135" s="1"/>
  <c r="E13" i="135" l="1"/>
  <c r="G13" i="135" s="1"/>
  <c r="E10" i="135"/>
  <c r="G10" i="135" s="1"/>
  <c r="E9" i="135"/>
  <c r="G9" i="135" s="1"/>
  <c r="E7" i="135"/>
  <c r="G7" i="135" s="1"/>
  <c r="E6" i="135"/>
  <c r="G6" i="135" s="1"/>
  <c r="G4" i="147" l="1"/>
  <c r="G7" i="147" s="1"/>
  <c r="G4" i="137" l="1"/>
  <c r="C4" i="145" l="1"/>
  <c r="C5" i="145" l="1"/>
  <c r="G4" i="135"/>
  <c r="C3" i="145" l="1"/>
</calcChain>
</file>

<file path=xl/sharedStrings.xml><?xml version="1.0" encoding="utf-8"?>
<sst xmlns="http://schemas.openxmlformats.org/spreadsheetml/2006/main" count="210" uniqueCount="131">
  <si>
    <t>ITEM</t>
  </si>
  <si>
    <t>SPEC.</t>
  </si>
  <si>
    <t>WORK DESCRIPTION</t>
  </si>
  <si>
    <t>PAY</t>
  </si>
  <si>
    <t>UNIT BID</t>
  </si>
  <si>
    <t>TOTAL BID</t>
  </si>
  <si>
    <t>NO.</t>
  </si>
  <si>
    <t>UNIT</t>
  </si>
  <si>
    <t>PRICE</t>
  </si>
  <si>
    <t>Classified Fill and Backfill (Type IIA)</t>
  </si>
  <si>
    <t>Construction Survey Measurement</t>
  </si>
  <si>
    <t>B-1</t>
  </si>
  <si>
    <t>B-2</t>
  </si>
  <si>
    <t>B-3</t>
  </si>
  <si>
    <t>B-4</t>
  </si>
  <si>
    <t>B-5</t>
  </si>
  <si>
    <t>B-6</t>
  </si>
  <si>
    <t>B-7</t>
  </si>
  <si>
    <t>B-8</t>
  </si>
  <si>
    <t>B-10</t>
  </si>
  <si>
    <t>B-11</t>
  </si>
  <si>
    <t>B-12</t>
  </si>
  <si>
    <t>B-9</t>
  </si>
  <si>
    <t>B-13</t>
  </si>
  <si>
    <t>per LS</t>
  </si>
  <si>
    <t>Classified Fill and Backfill (Type II)</t>
  </si>
  <si>
    <t>per CY</t>
  </si>
  <si>
    <t>per LF</t>
  </si>
  <si>
    <t>per Ton</t>
  </si>
  <si>
    <t>per SY</t>
  </si>
  <si>
    <t>per EA</t>
  </si>
  <si>
    <t>A-1</t>
  </si>
  <si>
    <t>A-2</t>
  </si>
  <si>
    <t>A-4</t>
  </si>
  <si>
    <t>C-1</t>
  </si>
  <si>
    <t>C-2</t>
  </si>
  <si>
    <t>C-3</t>
  </si>
  <si>
    <t>C-4</t>
  </si>
  <si>
    <t>C-5</t>
  </si>
  <si>
    <t>per MSF</t>
  </si>
  <si>
    <t>SCHEDULE A</t>
  </si>
  <si>
    <t>SCHEDULE B</t>
  </si>
  <si>
    <t>SCHEDULE C</t>
  </si>
  <si>
    <t>SCHEDULE D</t>
  </si>
  <si>
    <t>BASE BID</t>
  </si>
  <si>
    <t>TOTAL BASE BID:</t>
  </si>
  <si>
    <t>Schedule A Total:</t>
  </si>
  <si>
    <t>EST</t>
  </si>
  <si>
    <t>QTY</t>
  </si>
  <si>
    <t>Schedule D Total:</t>
  </si>
  <si>
    <t>Schedule C Total:</t>
  </si>
  <si>
    <t>Schedule B Total:</t>
  </si>
  <si>
    <t>Schedule</t>
  </si>
  <si>
    <t>Description</t>
  </si>
  <si>
    <t>Bid Amount</t>
  </si>
  <si>
    <t>Site Improvements</t>
  </si>
  <si>
    <t>20.10</t>
  </si>
  <si>
    <t>Storm Water Pollution Prevention Plan</t>
  </si>
  <si>
    <t>Geotextile Fabric (Type A)</t>
  </si>
  <si>
    <t>Topsoil (4-inch Depth)</t>
  </si>
  <si>
    <t>Seed (Schedule D, No Mow)</t>
  </si>
  <si>
    <t>Leveling Course</t>
  </si>
  <si>
    <t>P.C.C. Parking Bumpers</t>
  </si>
  <si>
    <t>Asphalt Concrete Pavement (Class D)</t>
  </si>
  <si>
    <t>Traffic Markings (ADA Symbol)</t>
  </si>
  <si>
    <t>Furnish and Install Culvert (10-inch CPEP)</t>
  </si>
  <si>
    <t>BASE BID: SCHEDULE A - Site Improvements</t>
  </si>
  <si>
    <t>BASE BID: SCHEDULE B - Lighting Improvements</t>
  </si>
  <si>
    <t>Trench and Backfill 2' x 3'</t>
  </si>
  <si>
    <t>Load Center Foundation (Type 1A, Poured)</t>
  </si>
  <si>
    <t>Driven Pile Luminaire Pole Foundation</t>
  </si>
  <si>
    <t>20 FT  Fixed Base Luminaire Pole</t>
  </si>
  <si>
    <t>1" Steel Conduit GRSC</t>
  </si>
  <si>
    <t>2" Steel Conduit GRSC</t>
  </si>
  <si>
    <t>Junction Box (Type 1A)</t>
  </si>
  <si>
    <t>Conductor, 1C #12 AWG XHHW-2</t>
  </si>
  <si>
    <t>Conductor, 1C #10 AWG XHHW-2</t>
  </si>
  <si>
    <t>LD Pole Mount Luminaire</t>
  </si>
  <si>
    <t>Photocell Installation</t>
  </si>
  <si>
    <t>MEA Power Line Extensions</t>
  </si>
  <si>
    <t>BASE BID: SCHEDULE C - Fencing Upper Terrace</t>
  </si>
  <si>
    <t>Clearing and Grubbing</t>
  </si>
  <si>
    <t>per AC</t>
  </si>
  <si>
    <t>Gate, Single Swing 8' Ht , 5' Opening (9 gage)</t>
  </si>
  <si>
    <t>Gate, Double Swing 8' Ht , 12' Opening (9 gage)</t>
  </si>
  <si>
    <t xml:space="preserve">Woven Wire Fabric Moose Fence 8' Ht </t>
  </si>
  <si>
    <t>Construct Open Ditch (Swale)</t>
  </si>
  <si>
    <t>Traffic Markings 4" White</t>
  </si>
  <si>
    <t>per SF</t>
  </si>
  <si>
    <t>P.C.C. Pad at Fence Entrance (4" Thick)</t>
  </si>
  <si>
    <t>Insulation Board (R=18)</t>
  </si>
  <si>
    <t>Standard Sigh (Parking Sign)</t>
  </si>
  <si>
    <t>55.20</t>
  </si>
  <si>
    <t>Remove Existing Culvert</t>
  </si>
  <si>
    <t>Chain Link Fence 6' Ht (9 Gage)</t>
  </si>
  <si>
    <t>Woven Wire Fabric Moose Fence 8' Ht (9 Gage)</t>
  </si>
  <si>
    <t>Gate, Single Swing 6' Ht , 5' Opening (9 gage)</t>
  </si>
  <si>
    <t>Usable Excavation Placed as Unclassified Fill</t>
  </si>
  <si>
    <t>A-3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</si>
  <si>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</si>
  <si>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</si>
  <si>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</si>
  <si>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</si>
  <si>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</si>
  <si>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</si>
  <si>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</si>
  <si>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</si>
  <si>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</si>
  <si>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</si>
  <si>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</si>
  <si>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</si>
  <si>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</si>
  <si>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</si>
  <si>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</si>
  <si>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</si>
  <si>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C-6</t>
  </si>
  <si>
    <t>D-1</t>
  </si>
  <si>
    <t>D-2</t>
  </si>
  <si>
    <t>D-3</t>
  </si>
  <si>
    <t>Gate (26' Vehicle Access)</t>
  </si>
  <si>
    <t>75.17 SP</t>
  </si>
  <si>
    <t>30.03 SP</t>
  </si>
  <si>
    <t>70.18 SP</t>
  </si>
  <si>
    <t>ADDITIVE ALTERNATE</t>
  </si>
  <si>
    <t>ADDITIVE ALTERNATE: SCHEDULE D - Fencing Lower Terrace</t>
  </si>
  <si>
    <t>Electrical Improvements</t>
  </si>
  <si>
    <t>Fencing - Upper Terrace</t>
  </si>
  <si>
    <t>Fencing - Lower Terrace</t>
  </si>
  <si>
    <t>Pad mount Load Center w/Single Meter (Type 2)</t>
  </si>
  <si>
    <t>TOTAL ADDITIVE ALTERNATE :</t>
  </si>
  <si>
    <t>TOTAL BASE BID + ADDITIVE ALTERNATE: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</si>
</sst>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\$* #,##0.00_);_(\$* \(#,##0.00\);_(\$* \-??_);_(@_)"/>
    <numFmt numFmtId="165" formatCode="\$#,##0.00_);&quot;($&quot;#,##0.00\)"/>
    <numFmt numFmtId="166" formatCode="&quot;A - &quot;#"/>
    <numFmt numFmtId="167" formatCode="0.0"/>
    <numFmt numFmtId="168" formatCode="&quot;$&quot;#,##0.00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E7E6E6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164" fontId="2" fillId="0" borderId="0" applyBorder="0" applyProtection="0"/>
  </cellStyleXfs>
  <cellXfs count="107">
    <xf numFmtId="0" fontId="0" fillId="0" borderId="0" xfId="0"/>
    <xf numFmtId="166" fontId="4" fillId="0" borderId="1" xfId="0" applyNumberFormat="1" applyFont="1" applyBorder="1" applyAlignment="1">
      <alignment horizontal="center" vertical="center"/>
    </xf>
    <xf numFmtId="164" fontId="4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/>
    <xf numFmtId="165" fontId="4" fillId="0" borderId="0" xfId="0" applyNumberFormat="1" applyFont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7" fillId="0" borderId="2" xfId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167" fontId="7" fillId="0" borderId="0" xfId="0" applyNumberFormat="1" applyFont="1"/>
    <xf numFmtId="164" fontId="11" fillId="0" borderId="0" xfId="1" applyFont="1" applyBorder="1" applyAlignment="1" applyProtection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7" fontId="12" fillId="0" borderId="2" xfId="0" applyNumberFormat="1" applyFont="1" applyBorder="1" applyAlignment="1">
      <alignment horizontal="center" vertical="center" wrapText="1"/>
    </xf>
    <xf numFmtId="2" fontId="12" fillId="0" borderId="2" xfId="4" applyNumberFormat="1" applyFont="1" applyBorder="1" applyAlignment="1">
      <alignment horizontal="center" vertical="center" wrapText="1"/>
    </xf>
    <xf numFmtId="0" fontId="12" fillId="0" borderId="2" xfId="4" applyFont="1" applyBorder="1" applyAlignment="1">
      <alignment horizontal="left" vertical="center" wrapText="1"/>
    </xf>
    <xf numFmtId="0" fontId="12" fillId="0" borderId="2" xfId="4" applyFont="1" applyBorder="1" applyAlignment="1">
      <alignment horizontal="center" vertical="center" wrapText="1"/>
    </xf>
    <xf numFmtId="1" fontId="4" fillId="0" borderId="2" xfId="4" applyNumberFormat="1" applyFont="1" applyBorder="1" applyAlignment="1">
      <alignment horizontal="center" vertical="center" wrapText="1"/>
    </xf>
    <xf numFmtId="164" fontId="7" fillId="0" borderId="2" xfId="5" applyFont="1" applyBorder="1" applyAlignment="1">
      <alignment horizontal="center" vertical="center"/>
    </xf>
    <xf numFmtId="164" fontId="14" fillId="0" borderId="2" xfId="1" applyFont="1" applyBorder="1" applyAlignment="1" applyProtection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64" fontId="14" fillId="0" borderId="0" xfId="1" applyFont="1" applyBorder="1" applyAlignment="1" applyProtection="1">
      <alignment horizontal="right" vertical="center"/>
    </xf>
    <xf numFmtId="165" fontId="12" fillId="0" borderId="10" xfId="0" applyNumberFormat="1" applyFont="1" applyBorder="1" applyAlignment="1">
      <alignment horizontal="right"/>
    </xf>
    <xf numFmtId="165" fontId="12" fillId="0" borderId="0" xfId="0" applyNumberFormat="1" applyFont="1" applyAlignment="1">
      <alignment horizontal="right" vertical="center"/>
    </xf>
    <xf numFmtId="1" fontId="5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164" fontId="8" fillId="0" borderId="11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64" fontId="14" fillId="0" borderId="4" xfId="1" applyFont="1" applyBorder="1" applyAlignment="1" applyProtection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164" fontId="14" fillId="0" borderId="12" xfId="1" applyFont="1" applyBorder="1" applyAlignment="1" applyProtection="1">
      <alignment horizontal="right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/>
    </xf>
    <xf numFmtId="164" fontId="8" fillId="0" borderId="6" xfId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19" xfId="0" applyNumberFormat="1" applyFont="1" applyBorder="1" applyAlignment="1">
      <alignment horizontal="center" vertical="center"/>
    </xf>
    <xf numFmtId="2" fontId="12" fillId="0" borderId="4" xfId="4" applyNumberFormat="1" applyFont="1" applyBorder="1" applyAlignment="1">
      <alignment horizontal="center" vertical="center" wrapText="1"/>
    </xf>
    <xf numFmtId="0" fontId="12" fillId="0" borderId="4" xfId="4" applyFont="1" applyBorder="1" applyAlignment="1">
      <alignment horizontal="left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64" fontId="7" fillId="0" borderId="4" xfId="5" applyFont="1" applyBorder="1" applyAlignment="1">
      <alignment horizontal="center" vertical="center"/>
    </xf>
    <xf numFmtId="164" fontId="13" fillId="0" borderId="8" xfId="5" applyFont="1" applyBorder="1" applyAlignment="1">
      <alignment horizontal="right" vertical="center"/>
    </xf>
    <xf numFmtId="164" fontId="13" fillId="0" borderId="9" xfId="5" applyFont="1" applyBorder="1" applyAlignment="1">
      <alignment horizontal="right" vertical="center"/>
    </xf>
    <xf numFmtId="0" fontId="12" fillId="0" borderId="12" xfId="4" applyFont="1" applyBorder="1" applyAlignment="1">
      <alignment horizontal="left" vertical="center" wrapText="1"/>
    </xf>
    <xf numFmtId="1" fontId="4" fillId="0" borderId="12" xfId="4" applyNumberFormat="1" applyFont="1" applyBorder="1" applyAlignment="1">
      <alignment horizontal="center" vertical="center" wrapText="1"/>
    </xf>
    <xf numFmtId="164" fontId="7" fillId="0" borderId="12" xfId="5" applyFont="1" applyBorder="1" applyAlignment="1">
      <alignment horizontal="center" vertical="center"/>
    </xf>
    <xf numFmtId="164" fontId="13" fillId="0" borderId="13" xfId="5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center" vertical="center" wrapText="1"/>
    </xf>
    <xf numFmtId="164" fontId="14" fillId="0" borderId="9" xfId="1" applyFont="1" applyBorder="1" applyAlignment="1" applyProtection="1">
      <alignment horizontal="right" vertical="center"/>
    </xf>
    <xf numFmtId="164" fontId="14" fillId="0" borderId="13" xfId="1" applyFont="1" applyBorder="1" applyAlignment="1" applyProtection="1">
      <alignment horizontal="right" vertical="center"/>
    </xf>
    <xf numFmtId="164" fontId="14" fillId="0" borderId="8" xfId="1" applyFont="1" applyBorder="1" applyAlignment="1" applyProtection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vertical="center"/>
    </xf>
    <xf numFmtId="166" fontId="4" fillId="0" borderId="21" xfId="0" applyNumberFormat="1" applyFont="1" applyBorder="1" applyAlignment="1">
      <alignment vertical="center"/>
    </xf>
    <xf numFmtId="168" fontId="7" fillId="0" borderId="22" xfId="1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 wrapText="1" indent="1"/>
    </xf>
    <xf numFmtId="164" fontId="15" fillId="0" borderId="9" xfId="1" applyFont="1" applyBorder="1" applyAlignment="1" applyProtection="1">
      <alignment horizontal="right" vertical="center"/>
    </xf>
    <xf numFmtId="1" fontId="6" fillId="0" borderId="14" xfId="0" applyNumberFormat="1" applyFont="1" applyBorder="1" applyAlignment="1">
      <alignment horizontal="left" wrapText="1"/>
    </xf>
    <xf numFmtId="1" fontId="6" fillId="0" borderId="15" xfId="0" applyNumberFormat="1" applyFont="1" applyBorder="1" applyAlignment="1">
      <alignment horizontal="left" wrapText="1"/>
    </xf>
    <xf numFmtId="1" fontId="6" fillId="0" borderId="16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7" fontId="12" fillId="0" borderId="0" xfId="0" applyNumberFormat="1" applyFont="1" applyAlignment="1">
      <alignment horizontal="right"/>
    </xf>
    <xf numFmtId="1" fontId="6" fillId="0" borderId="3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19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</cellXfs>
  <cellStyles count="6">
    <cellStyle name="Currency" xfId="1" builtinId="4"/>
    <cellStyle name="Currency 2" xfId="5" xr:uid="{94A821D3-4F3B-4B73-808D-D55E80D22F62}"/>
    <cellStyle name="Normal" xfId="0" builtinId="0"/>
    <cellStyle name="Normal 11" xfId="2" xr:uid="{00000000-0005-0000-0000-000006000000}"/>
    <cellStyle name="Normal 2" xfId="4" xr:uid="{F9E6C9DA-1391-4BD6-9C02-8B8CAD35D92F}"/>
    <cellStyle name="Normal 6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DC3E6"/>
      <rgbColor rgb="FFFF99CC"/>
      <rgbColor rgb="FFCC99FF"/>
      <rgbColor rgb="FFF4B183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9F9"/>
      <color rgb="FFF49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F26C-FE8E-4541-B8D6-41974C324E12}">
  <sheetPr>
    <tabColor rgb="FFF4B183"/>
    <pageSetUpPr fitToPage="1"/>
  </sheetPr>
  <dimension ref="A1:Q320"/>
  <sheetViews>
    <sheetView view="pageBreakPreview" topLeftCell="A3" zoomScale="98" zoomScaleNormal="115" zoomScaleSheetLayoutView="98" zoomScalePageLayoutView="85" workbookViewId="0">
      <selection sqref="A1:G1"/>
    </sheetView>
  </sheetViews>
  <sheetFormatPr defaultColWidth="8.7109375" defaultRowHeight="12.75" x14ac:dyDescent="0.2"/>
  <cols>
    <col min="1" max="1" width="5.7109375" style="4" customWidth="1"/>
    <col min="2" max="2" width="6.7109375" style="4" customWidth="1"/>
    <col min="3" max="3" width="40.7109375" style="4" customWidth="1"/>
    <col min="4" max="4" width="8.28515625" style="4" customWidth="1"/>
    <col min="5" max="5" width="8.28515625" style="18" customWidth="1"/>
    <col min="6" max="6" width="15.7109375" style="16" customWidth="1"/>
    <col min="7" max="7" width="15.7109375" style="4" customWidth="1"/>
    <col min="8" max="8" width="11.42578125" style="4" bestFit="1" customWidth="1"/>
    <col min="9" max="9" width="20.42578125" style="4" customWidth="1"/>
    <col min="10" max="16384" width="8.7109375" style="4"/>
  </cols>
  <sheetData>
    <row r="1" spans="1:17" ht="24.95" customHeight="1" thickBot="1" x14ac:dyDescent="0.25">
      <c r="A1" s="93" t="s">
        <v>66</v>
      </c>
      <c r="B1" s="94"/>
      <c r="C1" s="94"/>
      <c r="D1" s="94"/>
      <c r="E1" s="94"/>
      <c r="F1" s="94"/>
      <c r="G1" s="95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3" customFormat="1" ht="12.6" customHeight="1" x14ac:dyDescent="0.2">
      <c r="A2" s="58" t="s">
        <v>0</v>
      </c>
      <c r="B2" s="59" t="s">
        <v>1</v>
      </c>
      <c r="C2" s="96" t="s">
        <v>2</v>
      </c>
      <c r="D2" s="60" t="s">
        <v>3</v>
      </c>
      <c r="E2" s="61" t="s">
        <v>47</v>
      </c>
      <c r="F2" s="62" t="s">
        <v>4</v>
      </c>
      <c r="G2" s="63" t="s">
        <v>5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3" customFormat="1" ht="12.6" customHeight="1" thickBot="1" x14ac:dyDescent="0.25">
      <c r="A3" s="65" t="s">
        <v>6</v>
      </c>
      <c r="B3" s="47" t="s">
        <v>6</v>
      </c>
      <c r="C3" s="97"/>
      <c r="D3" s="48" t="s">
        <v>7</v>
      </c>
      <c r="E3" s="46" t="s">
        <v>48</v>
      </c>
      <c r="F3" s="49" t="s">
        <v>8</v>
      </c>
      <c r="G3" s="66" t="s">
        <v>8</v>
      </c>
      <c r="H3" s="14"/>
      <c r="I3" s="15"/>
      <c r="J3" s="15"/>
      <c r="K3" s="15"/>
      <c r="L3" s="15"/>
      <c r="M3" s="15"/>
      <c r="N3" s="15"/>
      <c r="O3" s="15"/>
      <c r="P3" s="15"/>
      <c r="Q3" s="15"/>
    </row>
    <row r="4" spans="1:17" ht="24.95" customHeight="1" x14ac:dyDescent="0.2">
      <c r="A4" s="67" t="s">
        <v>31</v>
      </c>
      <c r="B4" s="50">
        <v>20.02</v>
      </c>
      <c r="C4" s="51" t="s">
        <v>57</v>
      </c>
      <c r="D4" s="50" t="s">
        <v>24</v>
      </c>
      <c r="E4" s="52">
        <v>1</v>
      </c>
      <c r="F4" s="53"/>
      <c r="G4" s="83">
        <f>E4*F4</f>
        <v>0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4.95" customHeight="1" x14ac:dyDescent="0.2">
      <c r="A5" s="68" t="s">
        <v>32</v>
      </c>
      <c r="B5" s="64" t="s">
        <v>56</v>
      </c>
      <c r="C5" s="28" t="s">
        <v>97</v>
      </c>
      <c r="D5" s="27" t="s">
        <v>26</v>
      </c>
      <c r="E5" s="29">
        <v>400</v>
      </c>
      <c r="F5" s="39"/>
      <c r="G5" s="81">
        <f t="shared" ref="G5:G23" si="0">E5*F5</f>
        <v>0</v>
      </c>
      <c r="H5" s="19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ht="24.95" customHeight="1" x14ac:dyDescent="0.2">
      <c r="A6" s="68" t="s">
        <v>98</v>
      </c>
      <c r="B6" s="27">
        <v>20.21</v>
      </c>
      <c r="C6" s="28" t="s">
        <v>9</v>
      </c>
      <c r="D6" s="27" t="s">
        <v>28</v>
      </c>
      <c r="E6" s="29">
        <f>305*1.1</f>
        <v>335.5</v>
      </c>
      <c r="F6" s="39"/>
      <c r="G6" s="81">
        <f t="shared" si="0"/>
        <v>0</v>
      </c>
      <c r="H6" s="19"/>
      <c r="I6" s="7"/>
      <c r="J6" s="7"/>
      <c r="K6" s="7"/>
      <c r="L6" s="7"/>
      <c r="M6" s="7"/>
      <c r="N6" s="7"/>
      <c r="O6" s="7"/>
      <c r="P6" s="7"/>
      <c r="Q6" s="7"/>
    </row>
    <row r="7" spans="1:17" s="8" customFormat="1" ht="24.95" customHeight="1" x14ac:dyDescent="0.2">
      <c r="A7" s="68" t="s">
        <v>33</v>
      </c>
      <c r="B7" s="27">
        <v>20.21</v>
      </c>
      <c r="C7" s="28" t="s">
        <v>25</v>
      </c>
      <c r="D7" s="27" t="s">
        <v>28</v>
      </c>
      <c r="E7" s="29">
        <f>(916+32.85)*1.1</f>
        <v>1043.7350000000001</v>
      </c>
      <c r="F7" s="39"/>
      <c r="G7" s="81">
        <f t="shared" si="0"/>
        <v>0</v>
      </c>
      <c r="H7" s="2"/>
      <c r="I7" s="7"/>
      <c r="J7" s="7"/>
      <c r="K7" s="7"/>
      <c r="L7" s="7"/>
      <c r="M7" s="7"/>
      <c r="N7" s="7"/>
      <c r="O7" s="7"/>
      <c r="P7" s="7"/>
      <c r="Q7" s="7"/>
    </row>
    <row r="8" spans="1:17" ht="24.95" customHeight="1" x14ac:dyDescent="0.2">
      <c r="A8" s="68" t="s">
        <v>99</v>
      </c>
      <c r="B8" s="27">
        <v>20.22</v>
      </c>
      <c r="C8" s="28" t="s">
        <v>61</v>
      </c>
      <c r="D8" s="27" t="s">
        <v>28</v>
      </c>
      <c r="E8" s="29">
        <v>120</v>
      </c>
      <c r="F8" s="39"/>
      <c r="G8" s="81">
        <f t="shared" si="0"/>
        <v>0</v>
      </c>
      <c r="H8" s="2"/>
      <c r="I8" s="5"/>
      <c r="J8" s="5"/>
      <c r="K8" s="5"/>
      <c r="L8" s="5"/>
      <c r="M8" s="5"/>
      <c r="N8" s="5"/>
      <c r="O8" s="5"/>
      <c r="P8" s="5"/>
      <c r="Q8" s="5"/>
    </row>
    <row r="9" spans="1:17" ht="24.95" customHeight="1" x14ac:dyDescent="0.2">
      <c r="A9" s="68" t="s">
        <v>100</v>
      </c>
      <c r="B9" s="27">
        <v>20.25</v>
      </c>
      <c r="C9" s="28" t="s">
        <v>58</v>
      </c>
      <c r="D9" s="27" t="s">
        <v>29</v>
      </c>
      <c r="E9" s="29">
        <f>1128*1.1</f>
        <v>1240.8000000000002</v>
      </c>
      <c r="F9" s="39"/>
      <c r="G9" s="81">
        <f t="shared" si="0"/>
        <v>0</v>
      </c>
      <c r="H9" s="2"/>
      <c r="I9" s="5"/>
      <c r="J9" s="5"/>
      <c r="K9" s="5"/>
      <c r="L9" s="5"/>
      <c r="M9" s="5"/>
      <c r="N9" s="5"/>
      <c r="O9" s="5"/>
      <c r="P9" s="5"/>
      <c r="Q9" s="5"/>
    </row>
    <row r="10" spans="1:17" ht="24.95" customHeight="1" x14ac:dyDescent="0.2">
      <c r="A10" s="68" t="s">
        <v>101</v>
      </c>
      <c r="B10" s="27">
        <v>20.260000000000002</v>
      </c>
      <c r="C10" s="28" t="s">
        <v>90</v>
      </c>
      <c r="D10" s="27" t="s">
        <v>88</v>
      </c>
      <c r="E10" s="29">
        <f>10*4</f>
        <v>40</v>
      </c>
      <c r="F10" s="39"/>
      <c r="G10" s="81">
        <f t="shared" si="0"/>
        <v>0</v>
      </c>
      <c r="H10" s="2"/>
      <c r="I10" s="5"/>
      <c r="J10" s="5"/>
      <c r="K10" s="5"/>
      <c r="L10" s="5"/>
      <c r="M10" s="5"/>
      <c r="N10" s="5"/>
      <c r="O10" s="5"/>
      <c r="P10" s="5"/>
      <c r="Q10" s="5"/>
    </row>
    <row r="11" spans="1:17" ht="24.95" customHeight="1" x14ac:dyDescent="0.2">
      <c r="A11" s="68" t="s">
        <v>102</v>
      </c>
      <c r="B11" s="27" t="s">
        <v>121</v>
      </c>
      <c r="C11" s="28" t="s">
        <v>89</v>
      </c>
      <c r="D11" s="27" t="s">
        <v>29</v>
      </c>
      <c r="E11" s="29">
        <v>26</v>
      </c>
      <c r="F11" s="39"/>
      <c r="G11" s="81">
        <f t="shared" si="0"/>
        <v>0</v>
      </c>
      <c r="H11" s="2"/>
      <c r="I11" s="5"/>
      <c r="J11" s="5"/>
      <c r="K11" s="5"/>
      <c r="L11" s="5"/>
      <c r="M11" s="5"/>
      <c r="N11" s="5"/>
      <c r="O11" s="5"/>
      <c r="P11" s="5"/>
      <c r="Q11" s="5"/>
    </row>
    <row r="12" spans="1:17" ht="24.95" customHeight="1" x14ac:dyDescent="0.2">
      <c r="A12" s="68" t="s">
        <v>103</v>
      </c>
      <c r="B12" s="27">
        <v>30.09</v>
      </c>
      <c r="C12" s="28" t="s">
        <v>62</v>
      </c>
      <c r="D12" s="27" t="s">
        <v>30</v>
      </c>
      <c r="E12" s="29">
        <v>17</v>
      </c>
      <c r="F12" s="39"/>
      <c r="G12" s="81">
        <f t="shared" si="0"/>
        <v>0</v>
      </c>
      <c r="H12" s="2"/>
      <c r="I12" s="5"/>
      <c r="J12" s="5"/>
      <c r="K12" s="5"/>
      <c r="L12" s="5"/>
      <c r="M12" s="5"/>
      <c r="N12" s="5"/>
      <c r="O12" s="5"/>
      <c r="P12" s="5"/>
      <c r="Q12" s="5"/>
    </row>
    <row r="13" spans="1:17" ht="24.95" customHeight="1" x14ac:dyDescent="0.2">
      <c r="A13" s="68" t="s">
        <v>104</v>
      </c>
      <c r="B13" s="27">
        <v>40.06</v>
      </c>
      <c r="C13" s="28" t="s">
        <v>63</v>
      </c>
      <c r="D13" s="27" t="s">
        <v>28</v>
      </c>
      <c r="E13" s="29">
        <f>110*1.1</f>
        <v>121.00000000000001</v>
      </c>
      <c r="F13" s="39"/>
      <c r="G13" s="81">
        <f t="shared" si="0"/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24.95" customHeight="1" x14ac:dyDescent="0.2">
      <c r="A14" s="68" t="s">
        <v>105</v>
      </c>
      <c r="B14" s="27">
        <v>55.19</v>
      </c>
      <c r="C14" s="28" t="s">
        <v>86</v>
      </c>
      <c r="D14" s="27" t="s">
        <v>27</v>
      </c>
      <c r="E14" s="29">
        <v>100</v>
      </c>
      <c r="F14" s="39"/>
      <c r="G14" s="81">
        <f t="shared" si="0"/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24.95" customHeight="1" x14ac:dyDescent="0.2">
      <c r="A15" s="68" t="s">
        <v>106</v>
      </c>
      <c r="B15" s="64" t="s">
        <v>92</v>
      </c>
      <c r="C15" s="28" t="s">
        <v>65</v>
      </c>
      <c r="D15" s="27" t="s">
        <v>27</v>
      </c>
      <c r="E15" s="29">
        <v>10</v>
      </c>
      <c r="F15" s="39"/>
      <c r="G15" s="81">
        <f t="shared" si="0"/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24.95" customHeight="1" x14ac:dyDescent="0.2">
      <c r="A16" s="68" t="s">
        <v>107</v>
      </c>
      <c r="B16" s="27">
        <v>65.02</v>
      </c>
      <c r="C16" s="28" t="s">
        <v>10</v>
      </c>
      <c r="D16" s="27" t="s">
        <v>24</v>
      </c>
      <c r="E16" s="29">
        <v>1</v>
      </c>
      <c r="F16" s="39"/>
      <c r="G16" s="81">
        <f t="shared" si="0"/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24.95" customHeight="1" x14ac:dyDescent="0.2">
      <c r="A17" s="68" t="s">
        <v>108</v>
      </c>
      <c r="B17" s="27">
        <v>70.069999999999993</v>
      </c>
      <c r="C17" s="28" t="s">
        <v>93</v>
      </c>
      <c r="D17" s="27" t="s">
        <v>27</v>
      </c>
      <c r="E17" s="29">
        <v>35</v>
      </c>
      <c r="F17" s="39"/>
      <c r="G17" s="81">
        <f t="shared" si="0"/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24.95" customHeight="1" x14ac:dyDescent="0.2">
      <c r="A18" s="68" t="s">
        <v>109</v>
      </c>
      <c r="B18" s="27">
        <v>75.03</v>
      </c>
      <c r="C18" s="28" t="s">
        <v>59</v>
      </c>
      <c r="D18" s="27" t="s">
        <v>39</v>
      </c>
      <c r="E18" s="29">
        <f>14*1.1</f>
        <v>15.400000000000002</v>
      </c>
      <c r="F18" s="39"/>
      <c r="G18" s="81">
        <f t="shared" si="0"/>
        <v>0</v>
      </c>
      <c r="H18" s="2"/>
      <c r="I18" s="9"/>
      <c r="K18" s="3"/>
      <c r="L18" s="3"/>
      <c r="M18" s="3"/>
      <c r="N18" s="3"/>
      <c r="O18" s="3"/>
      <c r="P18" s="3"/>
      <c r="Q18" s="3"/>
    </row>
    <row r="19" spans="1:17" ht="24.95" customHeight="1" x14ac:dyDescent="0.2">
      <c r="A19" s="68" t="s">
        <v>110</v>
      </c>
      <c r="B19" s="27">
        <v>75.040000000000006</v>
      </c>
      <c r="C19" s="28" t="s">
        <v>60</v>
      </c>
      <c r="D19" s="27" t="s">
        <v>39</v>
      </c>
      <c r="E19" s="29">
        <f>14*1.1</f>
        <v>15.400000000000002</v>
      </c>
      <c r="F19" s="39"/>
      <c r="G19" s="81">
        <f t="shared" si="0"/>
        <v>0</v>
      </c>
      <c r="H19" s="2"/>
      <c r="I19" s="9"/>
      <c r="K19" s="3"/>
      <c r="L19" s="3"/>
      <c r="M19" s="3"/>
      <c r="N19" s="3"/>
      <c r="O19" s="3"/>
      <c r="P19" s="3"/>
      <c r="Q19" s="3"/>
    </row>
    <row r="20" spans="1:17" ht="24.95" customHeight="1" x14ac:dyDescent="0.2">
      <c r="A20" s="68" t="s">
        <v>111</v>
      </c>
      <c r="B20" s="27" t="s">
        <v>120</v>
      </c>
      <c r="C20" s="28" t="s">
        <v>119</v>
      </c>
      <c r="D20" s="27" t="s">
        <v>24</v>
      </c>
      <c r="E20" s="29">
        <v>1</v>
      </c>
      <c r="F20" s="39"/>
      <c r="G20" s="81">
        <f t="shared" ref="G20" si="1">E20*F20</f>
        <v>0</v>
      </c>
      <c r="H20" s="2"/>
      <c r="I20" s="9"/>
      <c r="K20" s="3"/>
      <c r="L20" s="3"/>
      <c r="M20" s="3"/>
      <c r="N20" s="3"/>
      <c r="O20" s="3"/>
      <c r="P20" s="3"/>
      <c r="Q20" s="3"/>
    </row>
    <row r="21" spans="1:17" ht="24.95" customHeight="1" x14ac:dyDescent="0.2">
      <c r="A21" s="68" t="s">
        <v>112</v>
      </c>
      <c r="B21" s="27">
        <v>85.03</v>
      </c>
      <c r="C21" s="28" t="s">
        <v>64</v>
      </c>
      <c r="D21" s="27" t="s">
        <v>30</v>
      </c>
      <c r="E21" s="33">
        <v>1</v>
      </c>
      <c r="F21" s="39"/>
      <c r="G21" s="81">
        <f t="shared" si="0"/>
        <v>0</v>
      </c>
      <c r="H21" s="2"/>
      <c r="I21" s="9"/>
      <c r="K21" s="3"/>
      <c r="L21" s="3"/>
      <c r="M21" s="3"/>
      <c r="N21" s="3"/>
      <c r="O21" s="3"/>
      <c r="P21" s="3"/>
      <c r="Q21" s="3"/>
    </row>
    <row r="22" spans="1:17" ht="24.95" customHeight="1" x14ac:dyDescent="0.2">
      <c r="A22" s="68" t="s">
        <v>113</v>
      </c>
      <c r="B22" s="27">
        <v>85.03</v>
      </c>
      <c r="C22" s="28" t="s">
        <v>87</v>
      </c>
      <c r="D22" s="27" t="s">
        <v>27</v>
      </c>
      <c r="E22" s="29">
        <v>450</v>
      </c>
      <c r="F22" s="39"/>
      <c r="G22" s="81">
        <f t="shared" si="0"/>
        <v>0</v>
      </c>
      <c r="H22" s="2"/>
      <c r="I22" s="9"/>
      <c r="K22" s="3"/>
      <c r="L22" s="3"/>
      <c r="M22" s="3"/>
      <c r="N22" s="3"/>
      <c r="O22" s="3"/>
      <c r="P22" s="3"/>
      <c r="Q22" s="3"/>
    </row>
    <row r="23" spans="1:17" ht="24.95" customHeight="1" x14ac:dyDescent="0.2">
      <c r="A23" s="68" t="s">
        <v>114</v>
      </c>
      <c r="B23" s="27">
        <v>85.04</v>
      </c>
      <c r="C23" s="28" t="s">
        <v>91</v>
      </c>
      <c r="D23" s="27" t="s">
        <v>88</v>
      </c>
      <c r="E23" s="29">
        <v>3.5</v>
      </c>
      <c r="F23" s="39"/>
      <c r="G23" s="81">
        <f t="shared" si="0"/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24.95" customHeight="1" thickBot="1" x14ac:dyDescent="0.25">
      <c r="A24" s="69"/>
      <c r="B24" s="54"/>
      <c r="C24" s="55"/>
      <c r="D24" s="54"/>
      <c r="E24" s="56"/>
      <c r="F24" s="57"/>
      <c r="G24" s="82"/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24.95" customHeight="1" x14ac:dyDescent="0.2">
      <c r="A25" s="40"/>
      <c r="B25" s="41"/>
      <c r="C25" s="32"/>
      <c r="D25" s="41"/>
      <c r="E25" s="42"/>
      <c r="F25" s="43"/>
      <c r="G25" s="45"/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24.95" customHeight="1" x14ac:dyDescent="0.2">
      <c r="A26" s="30"/>
      <c r="B26" s="31"/>
      <c r="C26" s="32"/>
      <c r="D26" s="98" t="s">
        <v>46</v>
      </c>
      <c r="E26" s="98"/>
      <c r="F26" s="98"/>
      <c r="G26" s="44">
        <f>SUM(G4:G24)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">
      <c r="F27" s="17"/>
    </row>
    <row r="28" spans="1:17" x14ac:dyDescent="0.2">
      <c r="F28" s="17"/>
    </row>
    <row r="29" spans="1:17" x14ac:dyDescent="0.2">
      <c r="F29" s="17"/>
    </row>
    <row r="30" spans="1:17" x14ac:dyDescent="0.2">
      <c r="F30" s="17"/>
    </row>
    <row r="31" spans="1:17" x14ac:dyDescent="0.2">
      <c r="F31" s="17"/>
    </row>
    <row r="32" spans="1:17" x14ac:dyDescent="0.2">
      <c r="F32" s="17"/>
    </row>
    <row r="33" spans="6:6" x14ac:dyDescent="0.2">
      <c r="F33" s="17"/>
    </row>
    <row r="34" spans="6:6" x14ac:dyDescent="0.2">
      <c r="F34" s="17"/>
    </row>
    <row r="35" spans="6:6" x14ac:dyDescent="0.2">
      <c r="F35" s="17"/>
    </row>
    <row r="36" spans="6:6" x14ac:dyDescent="0.2">
      <c r="F36" s="17"/>
    </row>
    <row r="37" spans="6:6" x14ac:dyDescent="0.2">
      <c r="F37" s="17"/>
    </row>
    <row r="38" spans="6:6" x14ac:dyDescent="0.2">
      <c r="F38" s="17"/>
    </row>
    <row r="39" spans="6:6" x14ac:dyDescent="0.2">
      <c r="F39" s="17"/>
    </row>
    <row r="40" spans="6:6" x14ac:dyDescent="0.2">
      <c r="F40" s="17"/>
    </row>
    <row r="41" spans="6:6" x14ac:dyDescent="0.2">
      <c r="F41" s="17"/>
    </row>
    <row r="42" spans="6:6" x14ac:dyDescent="0.2">
      <c r="F42" s="17"/>
    </row>
    <row r="43" spans="6:6" x14ac:dyDescent="0.2">
      <c r="F43" s="17"/>
    </row>
    <row r="44" spans="6:6" x14ac:dyDescent="0.2">
      <c r="F44" s="17"/>
    </row>
    <row r="45" spans="6:6" x14ac:dyDescent="0.2">
      <c r="F45" s="17"/>
    </row>
    <row r="46" spans="6:6" x14ac:dyDescent="0.2">
      <c r="F46" s="17"/>
    </row>
    <row r="47" spans="6:6" x14ac:dyDescent="0.2">
      <c r="F47" s="17"/>
    </row>
    <row r="48" spans="6:6" x14ac:dyDescent="0.2">
      <c r="F48" s="17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17"/>
    </row>
    <row r="105" spans="6:6" x14ac:dyDescent="0.2">
      <c r="F105" s="17"/>
    </row>
    <row r="106" spans="6:6" x14ac:dyDescent="0.2">
      <c r="F106" s="17"/>
    </row>
    <row r="107" spans="6:6" x14ac:dyDescent="0.2">
      <c r="F107" s="17"/>
    </row>
    <row r="108" spans="6:6" x14ac:dyDescent="0.2">
      <c r="F108" s="17"/>
    </row>
    <row r="109" spans="6:6" x14ac:dyDescent="0.2">
      <c r="F109" s="17"/>
    </row>
    <row r="110" spans="6:6" x14ac:dyDescent="0.2">
      <c r="F110" s="17"/>
    </row>
    <row r="111" spans="6:6" x14ac:dyDescent="0.2">
      <c r="F111" s="17"/>
    </row>
    <row r="112" spans="6:6" x14ac:dyDescent="0.2">
      <c r="F112" s="17"/>
    </row>
    <row r="113" spans="6:6" x14ac:dyDescent="0.2">
      <c r="F113" s="17"/>
    </row>
    <row r="114" spans="6:6" x14ac:dyDescent="0.2">
      <c r="F114" s="17"/>
    </row>
    <row r="115" spans="6:6" x14ac:dyDescent="0.2">
      <c r="F115" s="17"/>
    </row>
    <row r="116" spans="6:6" x14ac:dyDescent="0.2">
      <c r="F116" s="17"/>
    </row>
    <row r="117" spans="6:6" x14ac:dyDescent="0.2">
      <c r="F117" s="17"/>
    </row>
    <row r="118" spans="6:6" x14ac:dyDescent="0.2">
      <c r="F118" s="17"/>
    </row>
    <row r="119" spans="6:6" x14ac:dyDescent="0.2">
      <c r="F119" s="17"/>
    </row>
    <row r="120" spans="6:6" x14ac:dyDescent="0.2">
      <c r="F120" s="17"/>
    </row>
    <row r="121" spans="6:6" x14ac:dyDescent="0.2">
      <c r="F121" s="17"/>
    </row>
    <row r="122" spans="6:6" x14ac:dyDescent="0.2">
      <c r="F122" s="17"/>
    </row>
    <row r="123" spans="6:6" x14ac:dyDescent="0.2">
      <c r="F123" s="17"/>
    </row>
    <row r="124" spans="6:6" x14ac:dyDescent="0.2">
      <c r="F124" s="17"/>
    </row>
    <row r="125" spans="6:6" x14ac:dyDescent="0.2">
      <c r="F125" s="17"/>
    </row>
    <row r="126" spans="6:6" x14ac:dyDescent="0.2">
      <c r="F126" s="17"/>
    </row>
    <row r="127" spans="6:6" x14ac:dyDescent="0.2">
      <c r="F127" s="17"/>
    </row>
    <row r="128" spans="6:6" x14ac:dyDescent="0.2">
      <c r="F128" s="17"/>
    </row>
    <row r="129" spans="6:6" x14ac:dyDescent="0.2">
      <c r="F129" s="17"/>
    </row>
    <row r="130" spans="6:6" x14ac:dyDescent="0.2">
      <c r="F130" s="17"/>
    </row>
    <row r="131" spans="6:6" x14ac:dyDescent="0.2">
      <c r="F131" s="17"/>
    </row>
    <row r="132" spans="6:6" x14ac:dyDescent="0.2">
      <c r="F132" s="17"/>
    </row>
    <row r="133" spans="6:6" x14ac:dyDescent="0.2">
      <c r="F133" s="17"/>
    </row>
    <row r="134" spans="6:6" x14ac:dyDescent="0.2">
      <c r="F134" s="17"/>
    </row>
    <row r="135" spans="6:6" x14ac:dyDescent="0.2">
      <c r="F135" s="17"/>
    </row>
    <row r="136" spans="6:6" x14ac:dyDescent="0.2">
      <c r="F136" s="17"/>
    </row>
    <row r="137" spans="6:6" x14ac:dyDescent="0.2">
      <c r="F137" s="17"/>
    </row>
    <row r="138" spans="6:6" x14ac:dyDescent="0.2">
      <c r="F138" s="17"/>
    </row>
    <row r="139" spans="6:6" x14ac:dyDescent="0.2">
      <c r="F139" s="17"/>
    </row>
    <row r="140" spans="6:6" x14ac:dyDescent="0.2">
      <c r="F140" s="17"/>
    </row>
    <row r="141" spans="6:6" x14ac:dyDescent="0.2">
      <c r="F141" s="17"/>
    </row>
    <row r="142" spans="6:6" x14ac:dyDescent="0.2">
      <c r="F142" s="17"/>
    </row>
    <row r="143" spans="6:6" x14ac:dyDescent="0.2">
      <c r="F143" s="17"/>
    </row>
    <row r="144" spans="6:6" x14ac:dyDescent="0.2">
      <c r="F144" s="17"/>
    </row>
    <row r="145" spans="6:6" x14ac:dyDescent="0.2">
      <c r="F145" s="17"/>
    </row>
    <row r="146" spans="6:6" x14ac:dyDescent="0.2">
      <c r="F146" s="17"/>
    </row>
    <row r="147" spans="6:6" x14ac:dyDescent="0.2">
      <c r="F147" s="17"/>
    </row>
    <row r="148" spans="6:6" x14ac:dyDescent="0.2">
      <c r="F148" s="17"/>
    </row>
    <row r="149" spans="6:6" x14ac:dyDescent="0.2">
      <c r="F149" s="17"/>
    </row>
    <row r="150" spans="6:6" x14ac:dyDescent="0.2">
      <c r="F150" s="17"/>
    </row>
    <row r="151" spans="6:6" x14ac:dyDescent="0.2">
      <c r="F151" s="17"/>
    </row>
    <row r="152" spans="6:6" x14ac:dyDescent="0.2">
      <c r="F152" s="17"/>
    </row>
    <row r="153" spans="6:6" x14ac:dyDescent="0.2">
      <c r="F153" s="17"/>
    </row>
    <row r="154" spans="6:6" x14ac:dyDescent="0.2">
      <c r="F154" s="17"/>
    </row>
    <row r="155" spans="6:6" x14ac:dyDescent="0.2">
      <c r="F155" s="17"/>
    </row>
    <row r="156" spans="6:6" x14ac:dyDescent="0.2">
      <c r="F156" s="17"/>
    </row>
    <row r="157" spans="6:6" x14ac:dyDescent="0.2">
      <c r="F157" s="17"/>
    </row>
    <row r="158" spans="6:6" x14ac:dyDescent="0.2">
      <c r="F158" s="17"/>
    </row>
    <row r="159" spans="6:6" x14ac:dyDescent="0.2">
      <c r="F159" s="17"/>
    </row>
    <row r="160" spans="6:6" x14ac:dyDescent="0.2">
      <c r="F160" s="17"/>
    </row>
    <row r="161" spans="6:6" x14ac:dyDescent="0.2">
      <c r="F161" s="17"/>
    </row>
    <row r="162" spans="6:6" x14ac:dyDescent="0.2">
      <c r="F162" s="17"/>
    </row>
    <row r="163" spans="6:6" x14ac:dyDescent="0.2">
      <c r="F163" s="17"/>
    </row>
    <row r="164" spans="6:6" x14ac:dyDescent="0.2">
      <c r="F164" s="17"/>
    </row>
    <row r="165" spans="6:6" x14ac:dyDescent="0.2">
      <c r="F165" s="17"/>
    </row>
    <row r="166" spans="6:6" x14ac:dyDescent="0.2">
      <c r="F166" s="17"/>
    </row>
    <row r="167" spans="6:6" x14ac:dyDescent="0.2">
      <c r="F167" s="17"/>
    </row>
    <row r="168" spans="6:6" x14ac:dyDescent="0.2">
      <c r="F168" s="17"/>
    </row>
    <row r="169" spans="6:6" x14ac:dyDescent="0.2">
      <c r="F169" s="17"/>
    </row>
    <row r="170" spans="6:6" x14ac:dyDescent="0.2">
      <c r="F170" s="17"/>
    </row>
    <row r="171" spans="6:6" x14ac:dyDescent="0.2">
      <c r="F171" s="17"/>
    </row>
    <row r="172" spans="6:6" x14ac:dyDescent="0.2">
      <c r="F172" s="17"/>
    </row>
    <row r="173" spans="6:6" x14ac:dyDescent="0.2">
      <c r="F173" s="17"/>
    </row>
    <row r="174" spans="6:6" x14ac:dyDescent="0.2">
      <c r="F174" s="17"/>
    </row>
    <row r="175" spans="6:6" x14ac:dyDescent="0.2">
      <c r="F175" s="17"/>
    </row>
    <row r="176" spans="6:6" x14ac:dyDescent="0.2">
      <c r="F176" s="17"/>
    </row>
    <row r="177" spans="6:6" x14ac:dyDescent="0.2">
      <c r="F177" s="17"/>
    </row>
    <row r="178" spans="6:6" x14ac:dyDescent="0.2">
      <c r="F178" s="17"/>
    </row>
    <row r="179" spans="6:6" x14ac:dyDescent="0.2">
      <c r="F179" s="17"/>
    </row>
    <row r="180" spans="6:6" x14ac:dyDescent="0.2">
      <c r="F180" s="17"/>
    </row>
    <row r="181" spans="6:6" x14ac:dyDescent="0.2">
      <c r="F181" s="17"/>
    </row>
    <row r="182" spans="6:6" x14ac:dyDescent="0.2">
      <c r="F182" s="17"/>
    </row>
    <row r="183" spans="6:6" x14ac:dyDescent="0.2">
      <c r="F183" s="17"/>
    </row>
    <row r="184" spans="6:6" x14ac:dyDescent="0.2">
      <c r="F184" s="17"/>
    </row>
    <row r="185" spans="6:6" x14ac:dyDescent="0.2">
      <c r="F185" s="17"/>
    </row>
    <row r="186" spans="6:6" x14ac:dyDescent="0.2">
      <c r="F186" s="17"/>
    </row>
    <row r="187" spans="6:6" x14ac:dyDescent="0.2">
      <c r="F187" s="17"/>
    </row>
    <row r="188" spans="6:6" x14ac:dyDescent="0.2">
      <c r="F188" s="17"/>
    </row>
    <row r="189" spans="6:6" x14ac:dyDescent="0.2">
      <c r="F189" s="17"/>
    </row>
    <row r="190" spans="6:6" x14ac:dyDescent="0.2">
      <c r="F190" s="17"/>
    </row>
    <row r="191" spans="6:6" x14ac:dyDescent="0.2">
      <c r="F191" s="17"/>
    </row>
    <row r="192" spans="6:6" x14ac:dyDescent="0.2">
      <c r="F192" s="17"/>
    </row>
    <row r="193" spans="6:6" x14ac:dyDescent="0.2">
      <c r="F193" s="17"/>
    </row>
    <row r="194" spans="6:6" x14ac:dyDescent="0.2">
      <c r="F194" s="17"/>
    </row>
    <row r="195" spans="6:6" x14ac:dyDescent="0.2">
      <c r="F195" s="17"/>
    </row>
    <row r="196" spans="6:6" x14ac:dyDescent="0.2">
      <c r="F196" s="17"/>
    </row>
    <row r="197" spans="6:6" x14ac:dyDescent="0.2">
      <c r="F197" s="17"/>
    </row>
    <row r="198" spans="6:6" x14ac:dyDescent="0.2">
      <c r="F198" s="17"/>
    </row>
    <row r="199" spans="6:6" x14ac:dyDescent="0.2">
      <c r="F199" s="17"/>
    </row>
    <row r="200" spans="6:6" x14ac:dyDescent="0.2">
      <c r="F200" s="17"/>
    </row>
    <row r="201" spans="6:6" x14ac:dyDescent="0.2">
      <c r="F201" s="17"/>
    </row>
    <row r="202" spans="6:6" x14ac:dyDescent="0.2">
      <c r="F202" s="17"/>
    </row>
    <row r="203" spans="6:6" x14ac:dyDescent="0.2">
      <c r="F203" s="17"/>
    </row>
    <row r="204" spans="6:6" x14ac:dyDescent="0.2">
      <c r="F204" s="17"/>
    </row>
    <row r="205" spans="6:6" x14ac:dyDescent="0.2">
      <c r="F205" s="17"/>
    </row>
    <row r="206" spans="6:6" x14ac:dyDescent="0.2">
      <c r="F206" s="17"/>
    </row>
    <row r="207" spans="6:6" x14ac:dyDescent="0.2">
      <c r="F207" s="17"/>
    </row>
    <row r="208" spans="6:6" x14ac:dyDescent="0.2">
      <c r="F208" s="17"/>
    </row>
    <row r="209" spans="6:6" x14ac:dyDescent="0.2">
      <c r="F209" s="17"/>
    </row>
    <row r="210" spans="6:6" x14ac:dyDescent="0.2">
      <c r="F210" s="17"/>
    </row>
    <row r="211" spans="6:6" x14ac:dyDescent="0.2">
      <c r="F211" s="17"/>
    </row>
    <row r="212" spans="6:6" x14ac:dyDescent="0.2">
      <c r="F212" s="17"/>
    </row>
    <row r="213" spans="6:6" x14ac:dyDescent="0.2">
      <c r="F213" s="17"/>
    </row>
    <row r="214" spans="6:6" x14ac:dyDescent="0.2">
      <c r="F214" s="17"/>
    </row>
    <row r="215" spans="6:6" x14ac:dyDescent="0.2">
      <c r="F215" s="17"/>
    </row>
    <row r="216" spans="6:6" x14ac:dyDescent="0.2">
      <c r="F216" s="17"/>
    </row>
    <row r="217" spans="6:6" x14ac:dyDescent="0.2">
      <c r="F217" s="17"/>
    </row>
    <row r="218" spans="6:6" x14ac:dyDescent="0.2">
      <c r="F218" s="17"/>
    </row>
    <row r="219" spans="6:6" x14ac:dyDescent="0.2">
      <c r="F219" s="17"/>
    </row>
    <row r="220" spans="6:6" x14ac:dyDescent="0.2">
      <c r="F220" s="17"/>
    </row>
    <row r="221" spans="6:6" x14ac:dyDescent="0.2">
      <c r="F221" s="17"/>
    </row>
    <row r="222" spans="6:6" x14ac:dyDescent="0.2">
      <c r="F222" s="17"/>
    </row>
    <row r="223" spans="6:6" x14ac:dyDescent="0.2">
      <c r="F223" s="17"/>
    </row>
    <row r="224" spans="6:6" x14ac:dyDescent="0.2">
      <c r="F224" s="17"/>
    </row>
    <row r="225" spans="6:6" x14ac:dyDescent="0.2">
      <c r="F225" s="17"/>
    </row>
    <row r="226" spans="6:6" x14ac:dyDescent="0.2">
      <c r="F226" s="17"/>
    </row>
    <row r="227" spans="6:6" x14ac:dyDescent="0.2">
      <c r="F227" s="17"/>
    </row>
    <row r="228" spans="6:6" x14ac:dyDescent="0.2">
      <c r="F228" s="17"/>
    </row>
    <row r="229" spans="6:6" x14ac:dyDescent="0.2">
      <c r="F229" s="17"/>
    </row>
    <row r="230" spans="6:6" x14ac:dyDescent="0.2">
      <c r="F230" s="17"/>
    </row>
    <row r="231" spans="6:6" x14ac:dyDescent="0.2">
      <c r="F231" s="17"/>
    </row>
    <row r="232" spans="6:6" x14ac:dyDescent="0.2">
      <c r="F232" s="17"/>
    </row>
    <row r="233" spans="6:6" x14ac:dyDescent="0.2">
      <c r="F233" s="17"/>
    </row>
    <row r="234" spans="6:6" x14ac:dyDescent="0.2">
      <c r="F234" s="17"/>
    </row>
    <row r="235" spans="6:6" x14ac:dyDescent="0.2">
      <c r="F235" s="17"/>
    </row>
    <row r="236" spans="6:6" x14ac:dyDescent="0.2">
      <c r="F236" s="17"/>
    </row>
    <row r="237" spans="6:6" x14ac:dyDescent="0.2">
      <c r="F237" s="17"/>
    </row>
    <row r="238" spans="6:6" x14ac:dyDescent="0.2">
      <c r="F238" s="17"/>
    </row>
    <row r="239" spans="6:6" x14ac:dyDescent="0.2">
      <c r="F239" s="17"/>
    </row>
    <row r="240" spans="6:6" x14ac:dyDescent="0.2">
      <c r="F240" s="17"/>
    </row>
    <row r="241" spans="6:6" x14ac:dyDescent="0.2">
      <c r="F241" s="17"/>
    </row>
    <row r="242" spans="6:6" x14ac:dyDescent="0.2">
      <c r="F242" s="17"/>
    </row>
    <row r="243" spans="6:6" x14ac:dyDescent="0.2">
      <c r="F243" s="17"/>
    </row>
    <row r="244" spans="6:6" x14ac:dyDescent="0.2">
      <c r="F244" s="17"/>
    </row>
    <row r="245" spans="6:6" x14ac:dyDescent="0.2">
      <c r="F245" s="17"/>
    </row>
    <row r="246" spans="6:6" x14ac:dyDescent="0.2">
      <c r="F246" s="17"/>
    </row>
    <row r="247" spans="6:6" x14ac:dyDescent="0.2">
      <c r="F247" s="17"/>
    </row>
    <row r="248" spans="6:6" x14ac:dyDescent="0.2">
      <c r="F248" s="17"/>
    </row>
    <row r="249" spans="6:6" x14ac:dyDescent="0.2">
      <c r="F249" s="17"/>
    </row>
    <row r="250" spans="6:6" x14ac:dyDescent="0.2">
      <c r="F250" s="17"/>
    </row>
    <row r="251" spans="6:6" x14ac:dyDescent="0.2">
      <c r="F251" s="17"/>
    </row>
    <row r="252" spans="6:6" x14ac:dyDescent="0.2">
      <c r="F252" s="17"/>
    </row>
    <row r="253" spans="6:6" x14ac:dyDescent="0.2">
      <c r="F253" s="17"/>
    </row>
    <row r="254" spans="6:6" x14ac:dyDescent="0.2">
      <c r="F254" s="17"/>
    </row>
    <row r="255" spans="6:6" x14ac:dyDescent="0.2">
      <c r="F255" s="17"/>
    </row>
    <row r="256" spans="6:6" x14ac:dyDescent="0.2">
      <c r="F256" s="17"/>
    </row>
    <row r="257" spans="6:6" x14ac:dyDescent="0.2">
      <c r="F257" s="17"/>
    </row>
    <row r="258" spans="6:6" x14ac:dyDescent="0.2">
      <c r="F258" s="17"/>
    </row>
    <row r="259" spans="6:6" x14ac:dyDescent="0.2">
      <c r="F259" s="17"/>
    </row>
    <row r="260" spans="6:6" x14ac:dyDescent="0.2">
      <c r="F260" s="17"/>
    </row>
    <row r="261" spans="6:6" x14ac:dyDescent="0.2">
      <c r="F261" s="17"/>
    </row>
    <row r="262" spans="6:6" x14ac:dyDescent="0.2">
      <c r="F262" s="17"/>
    </row>
    <row r="263" spans="6:6" x14ac:dyDescent="0.2">
      <c r="F263" s="17"/>
    </row>
    <row r="264" spans="6:6" x14ac:dyDescent="0.2">
      <c r="F264" s="17"/>
    </row>
    <row r="265" spans="6:6" x14ac:dyDescent="0.2">
      <c r="F265" s="17"/>
    </row>
    <row r="266" spans="6:6" x14ac:dyDescent="0.2">
      <c r="F266" s="17"/>
    </row>
    <row r="267" spans="6:6" x14ac:dyDescent="0.2">
      <c r="F267" s="17"/>
    </row>
    <row r="268" spans="6:6" x14ac:dyDescent="0.2">
      <c r="F268" s="17"/>
    </row>
    <row r="269" spans="6:6" x14ac:dyDescent="0.2">
      <c r="F269" s="17"/>
    </row>
    <row r="270" spans="6:6" x14ac:dyDescent="0.2">
      <c r="F270" s="17"/>
    </row>
    <row r="271" spans="6:6" x14ac:dyDescent="0.2">
      <c r="F271" s="17"/>
    </row>
    <row r="272" spans="6:6" x14ac:dyDescent="0.2">
      <c r="F272" s="17"/>
    </row>
    <row r="273" spans="6:6" x14ac:dyDescent="0.2">
      <c r="F273" s="17"/>
    </row>
    <row r="274" spans="6:6" x14ac:dyDescent="0.2">
      <c r="F274" s="17"/>
    </row>
    <row r="275" spans="6:6" x14ac:dyDescent="0.2">
      <c r="F275" s="17"/>
    </row>
    <row r="276" spans="6:6" x14ac:dyDescent="0.2">
      <c r="F276" s="17"/>
    </row>
    <row r="277" spans="6:6" x14ac:dyDescent="0.2">
      <c r="F277" s="17"/>
    </row>
    <row r="278" spans="6:6" x14ac:dyDescent="0.2">
      <c r="F278" s="17"/>
    </row>
    <row r="279" spans="6:6" x14ac:dyDescent="0.2">
      <c r="F279" s="17"/>
    </row>
    <row r="280" spans="6:6" x14ac:dyDescent="0.2">
      <c r="F280" s="17"/>
    </row>
    <row r="281" spans="6:6" x14ac:dyDescent="0.2">
      <c r="F281" s="17"/>
    </row>
    <row r="282" spans="6:6" x14ac:dyDescent="0.2">
      <c r="F282" s="17"/>
    </row>
    <row r="283" spans="6:6" x14ac:dyDescent="0.2">
      <c r="F283" s="17"/>
    </row>
    <row r="284" spans="6:6" x14ac:dyDescent="0.2">
      <c r="F284" s="17"/>
    </row>
    <row r="285" spans="6:6" x14ac:dyDescent="0.2">
      <c r="F285" s="17"/>
    </row>
    <row r="286" spans="6:6" x14ac:dyDescent="0.2">
      <c r="F286" s="17"/>
    </row>
    <row r="287" spans="6:6" x14ac:dyDescent="0.2">
      <c r="F287" s="17"/>
    </row>
    <row r="288" spans="6:6" x14ac:dyDescent="0.2">
      <c r="F288" s="17"/>
    </row>
    <row r="289" spans="6:6" x14ac:dyDescent="0.2">
      <c r="F289" s="17"/>
    </row>
    <row r="290" spans="6:6" x14ac:dyDescent="0.2">
      <c r="F290" s="17"/>
    </row>
    <row r="291" spans="6:6" x14ac:dyDescent="0.2">
      <c r="F291" s="17"/>
    </row>
    <row r="292" spans="6:6" x14ac:dyDescent="0.2">
      <c r="F292" s="17"/>
    </row>
    <row r="293" spans="6:6" x14ac:dyDescent="0.2">
      <c r="F293" s="17"/>
    </row>
    <row r="294" spans="6:6" x14ac:dyDescent="0.2">
      <c r="F294" s="17"/>
    </row>
    <row r="295" spans="6:6" x14ac:dyDescent="0.2">
      <c r="F295" s="17"/>
    </row>
    <row r="296" spans="6:6" x14ac:dyDescent="0.2">
      <c r="F296" s="17"/>
    </row>
    <row r="297" spans="6:6" x14ac:dyDescent="0.2">
      <c r="F297" s="17"/>
    </row>
    <row r="298" spans="6:6" x14ac:dyDescent="0.2">
      <c r="F298" s="17"/>
    </row>
    <row r="299" spans="6:6" x14ac:dyDescent="0.2">
      <c r="F299" s="17"/>
    </row>
    <row r="300" spans="6:6" x14ac:dyDescent="0.2">
      <c r="F300" s="17"/>
    </row>
    <row r="301" spans="6:6" x14ac:dyDescent="0.2">
      <c r="F301" s="17"/>
    </row>
    <row r="302" spans="6:6" x14ac:dyDescent="0.2">
      <c r="F302" s="17"/>
    </row>
    <row r="303" spans="6:6" x14ac:dyDescent="0.2">
      <c r="F303" s="17"/>
    </row>
    <row r="304" spans="6:6" x14ac:dyDescent="0.2">
      <c r="F304" s="17"/>
    </row>
    <row r="305" spans="6:6" x14ac:dyDescent="0.2">
      <c r="F305" s="17"/>
    </row>
    <row r="306" spans="6:6" x14ac:dyDescent="0.2">
      <c r="F306" s="17"/>
    </row>
    <row r="307" spans="6:6" x14ac:dyDescent="0.2">
      <c r="F307" s="17"/>
    </row>
    <row r="308" spans="6:6" x14ac:dyDescent="0.2">
      <c r="F308" s="17"/>
    </row>
    <row r="309" spans="6:6" x14ac:dyDescent="0.2">
      <c r="F309" s="17"/>
    </row>
    <row r="310" spans="6:6" x14ac:dyDescent="0.2">
      <c r="F310" s="17"/>
    </row>
    <row r="311" spans="6:6" x14ac:dyDescent="0.2">
      <c r="F311" s="17"/>
    </row>
    <row r="312" spans="6:6" x14ac:dyDescent="0.2">
      <c r="F312" s="17"/>
    </row>
    <row r="313" spans="6:6" x14ac:dyDescent="0.2">
      <c r="F313" s="17"/>
    </row>
    <row r="314" spans="6:6" x14ac:dyDescent="0.2">
      <c r="F314" s="17"/>
    </row>
    <row r="315" spans="6:6" x14ac:dyDescent="0.2">
      <c r="F315" s="17"/>
    </row>
    <row r="316" spans="6:6" x14ac:dyDescent="0.2">
      <c r="F316" s="17"/>
    </row>
    <row r="317" spans="6:6" x14ac:dyDescent="0.2">
      <c r="F317" s="17"/>
    </row>
    <row r="318" spans="6:6" x14ac:dyDescent="0.2">
      <c r="F318" s="17"/>
    </row>
    <row r="319" spans="6:6" x14ac:dyDescent="0.2">
      <c r="F319" s="17"/>
    </row>
    <row r="320" spans="6:6" x14ac:dyDescent="0.2">
      <c r="F320" s="17"/>
    </row>
  </sheetData>
  <mergeCells count="3">
    <mergeCell ref="A1:G1"/>
    <mergeCell ref="C2:C3"/>
    <mergeCell ref="D26:F26"/>
  </mergeCells>
  <phoneticPr fontId="3" type="noConversion"/>
  <pageMargins left="0.5" right="0.5" top="1.25" bottom="0.75" header="0.5" footer="0.3"/>
  <pageSetup scale="94" firstPageNumber="0" fitToHeight="0" orientation="portrait" r:id="rId1"/>
  <headerFooter>
    <oddHeader>&amp;C&amp;"Calibri,Bold"Peter's Creek Dog Park&amp;"Calibri,Regular"
&amp;"Calibri,Bold"Bid Proposal</oddHeader>
    <oddFooter>&amp;LContractor's Name: _________________&amp;CBP-&amp;P+2 of BP-7&amp;RDate: 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DA1C-B94A-4B35-AC2F-726409B56408}">
  <sheetPr>
    <tabColor rgb="FFF4B183"/>
    <pageSetUpPr fitToPage="1"/>
  </sheetPr>
  <dimension ref="A1:Q311"/>
  <sheetViews>
    <sheetView view="pageBreakPreview" zoomScale="106" zoomScaleNormal="115" zoomScaleSheetLayoutView="106" zoomScalePageLayoutView="85" workbookViewId="0">
      <selection sqref="A1:G1"/>
    </sheetView>
  </sheetViews>
  <sheetFormatPr defaultColWidth="8.7109375" defaultRowHeight="12.75" x14ac:dyDescent="0.2"/>
  <cols>
    <col min="1" max="1" width="5.7109375" style="4" customWidth="1"/>
    <col min="2" max="2" width="6.7109375" style="4" customWidth="1"/>
    <col min="3" max="3" width="40.7109375" style="4" customWidth="1"/>
    <col min="4" max="4" width="8.28515625" style="4" customWidth="1"/>
    <col min="5" max="5" width="8.28515625" style="18" customWidth="1"/>
    <col min="6" max="6" width="15.7109375" style="16" customWidth="1"/>
    <col min="7" max="7" width="15.7109375" style="4" customWidth="1"/>
    <col min="8" max="8" width="11.42578125" style="4" bestFit="1" customWidth="1"/>
    <col min="9" max="9" width="20.42578125" style="4" customWidth="1"/>
    <col min="10" max="16384" width="8.7109375" style="4"/>
  </cols>
  <sheetData>
    <row r="1" spans="1:17" ht="24.95" customHeight="1" thickBot="1" x14ac:dyDescent="0.25">
      <c r="A1" s="93" t="s">
        <v>67</v>
      </c>
      <c r="B1" s="94"/>
      <c r="C1" s="94"/>
      <c r="D1" s="94"/>
      <c r="E1" s="94"/>
      <c r="F1" s="94"/>
      <c r="G1" s="95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3" customFormat="1" ht="12.6" customHeight="1" x14ac:dyDescent="0.2">
      <c r="A2" s="58" t="s">
        <v>0</v>
      </c>
      <c r="B2" s="59" t="s">
        <v>1</v>
      </c>
      <c r="C2" s="96" t="s">
        <v>2</v>
      </c>
      <c r="D2" s="60" t="s">
        <v>3</v>
      </c>
      <c r="E2" s="61" t="s">
        <v>47</v>
      </c>
      <c r="F2" s="62" t="s">
        <v>4</v>
      </c>
      <c r="G2" s="63" t="s">
        <v>5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3" customFormat="1" ht="12.6" customHeight="1" thickBot="1" x14ac:dyDescent="0.25">
      <c r="A3" s="65" t="s">
        <v>6</v>
      </c>
      <c r="B3" s="47" t="s">
        <v>6</v>
      </c>
      <c r="C3" s="97"/>
      <c r="D3" s="48" t="s">
        <v>7</v>
      </c>
      <c r="E3" s="46" t="s">
        <v>48</v>
      </c>
      <c r="F3" s="49" t="s">
        <v>8</v>
      </c>
      <c r="G3" s="66" t="s">
        <v>8</v>
      </c>
      <c r="H3" s="14"/>
      <c r="I3" s="15"/>
      <c r="J3" s="15"/>
      <c r="K3" s="15"/>
      <c r="L3" s="15"/>
      <c r="M3" s="15"/>
      <c r="N3" s="15"/>
      <c r="O3" s="15"/>
      <c r="P3" s="15"/>
      <c r="Q3" s="15"/>
    </row>
    <row r="4" spans="1:17" ht="24.95" customHeight="1" x14ac:dyDescent="0.2">
      <c r="A4" s="67" t="s">
        <v>11</v>
      </c>
      <c r="B4" s="70">
        <v>80.02</v>
      </c>
      <c r="C4" s="71" t="s">
        <v>68</v>
      </c>
      <c r="D4" s="71" t="s">
        <v>27</v>
      </c>
      <c r="E4" s="72">
        <v>250</v>
      </c>
      <c r="F4" s="73"/>
      <c r="G4" s="74">
        <f>E4*F4</f>
        <v>0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4.95" customHeight="1" x14ac:dyDescent="0.2">
      <c r="A5" s="68" t="s">
        <v>12</v>
      </c>
      <c r="B5" s="34">
        <v>80.040000000000006</v>
      </c>
      <c r="C5" s="35" t="s">
        <v>69</v>
      </c>
      <c r="D5" s="35" t="s">
        <v>30</v>
      </c>
      <c r="E5" s="37">
        <v>1</v>
      </c>
      <c r="F5" s="38"/>
      <c r="G5" s="75">
        <f t="shared" ref="G5:G15" si="0">E5*F5</f>
        <v>0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ht="24.95" customHeight="1" x14ac:dyDescent="0.2">
      <c r="A6" s="68" t="s">
        <v>13</v>
      </c>
      <c r="B6" s="34">
        <v>80.069999999999993</v>
      </c>
      <c r="C6" s="35" t="s">
        <v>70</v>
      </c>
      <c r="D6" s="35" t="s">
        <v>30</v>
      </c>
      <c r="E6" s="37">
        <v>3</v>
      </c>
      <c r="F6" s="38"/>
      <c r="G6" s="75">
        <f t="shared" si="0"/>
        <v>0</v>
      </c>
      <c r="H6" s="19"/>
      <c r="I6" s="7"/>
      <c r="J6" s="7"/>
      <c r="K6" s="7"/>
      <c r="L6" s="7"/>
      <c r="M6" s="7"/>
      <c r="N6" s="7"/>
      <c r="O6" s="7"/>
      <c r="P6" s="7"/>
      <c r="Q6" s="7"/>
    </row>
    <row r="7" spans="1:17" s="8" customFormat="1" ht="24.95" customHeight="1" x14ac:dyDescent="0.2">
      <c r="A7" s="68" t="s">
        <v>14</v>
      </c>
      <c r="B7" s="34">
        <v>80.069999999999993</v>
      </c>
      <c r="C7" s="35" t="s">
        <v>71</v>
      </c>
      <c r="D7" s="35" t="s">
        <v>30</v>
      </c>
      <c r="E7" s="37">
        <v>3</v>
      </c>
      <c r="F7" s="38"/>
      <c r="G7" s="75">
        <f t="shared" si="0"/>
        <v>0</v>
      </c>
      <c r="H7" s="19"/>
      <c r="I7" s="7"/>
      <c r="J7" s="7"/>
      <c r="K7" s="7"/>
      <c r="L7" s="7"/>
      <c r="M7" s="7"/>
      <c r="N7" s="7"/>
      <c r="O7" s="7"/>
      <c r="P7" s="7"/>
      <c r="Q7" s="7"/>
    </row>
    <row r="8" spans="1:17" s="8" customFormat="1" ht="24.95" customHeight="1" x14ac:dyDescent="0.2">
      <c r="A8" s="68" t="s">
        <v>15</v>
      </c>
      <c r="B8" s="36">
        <v>80.069999999999993</v>
      </c>
      <c r="C8" s="35" t="s">
        <v>72</v>
      </c>
      <c r="D8" s="35" t="s">
        <v>27</v>
      </c>
      <c r="E8" s="37">
        <v>250</v>
      </c>
      <c r="F8" s="38"/>
      <c r="G8" s="75">
        <f t="shared" si="0"/>
        <v>0</v>
      </c>
      <c r="H8" s="19"/>
      <c r="I8" s="7"/>
      <c r="J8" s="7"/>
      <c r="K8" s="7"/>
      <c r="L8" s="7"/>
      <c r="M8" s="7"/>
      <c r="N8" s="7"/>
      <c r="O8" s="7"/>
      <c r="P8" s="7"/>
      <c r="Q8" s="7"/>
    </row>
    <row r="9" spans="1:17" s="8" customFormat="1" ht="24.95" customHeight="1" x14ac:dyDescent="0.2">
      <c r="A9" s="68" t="s">
        <v>16</v>
      </c>
      <c r="B9" s="36">
        <v>80.069999999999993</v>
      </c>
      <c r="C9" s="35" t="s">
        <v>73</v>
      </c>
      <c r="D9" s="35" t="s">
        <v>27</v>
      </c>
      <c r="E9" s="37">
        <v>20</v>
      </c>
      <c r="F9" s="38"/>
      <c r="G9" s="75">
        <f t="shared" si="0"/>
        <v>0</v>
      </c>
      <c r="H9" s="2"/>
      <c r="I9" s="7"/>
      <c r="J9" s="7"/>
      <c r="K9" s="7"/>
      <c r="L9" s="7"/>
      <c r="M9" s="7"/>
      <c r="N9" s="7"/>
      <c r="O9" s="7"/>
      <c r="P9" s="7"/>
      <c r="Q9" s="7"/>
    </row>
    <row r="10" spans="1:17" ht="24.95" customHeight="1" x14ac:dyDescent="0.2">
      <c r="A10" s="68" t="s">
        <v>17</v>
      </c>
      <c r="B10" s="36">
        <v>80.08</v>
      </c>
      <c r="C10" s="35" t="s">
        <v>74</v>
      </c>
      <c r="D10" s="35" t="s">
        <v>30</v>
      </c>
      <c r="E10" s="37">
        <v>3</v>
      </c>
      <c r="F10" s="38"/>
      <c r="G10" s="75">
        <f t="shared" si="0"/>
        <v>0</v>
      </c>
      <c r="H10" s="2"/>
      <c r="I10" s="5"/>
      <c r="J10" s="5"/>
      <c r="K10" s="5"/>
      <c r="L10" s="5"/>
      <c r="M10" s="5"/>
      <c r="N10" s="5"/>
      <c r="O10" s="5"/>
      <c r="P10" s="5"/>
      <c r="Q10" s="5"/>
    </row>
    <row r="11" spans="1:17" ht="24.95" customHeight="1" x14ac:dyDescent="0.2">
      <c r="A11" s="68" t="s">
        <v>18</v>
      </c>
      <c r="B11" s="36">
        <v>80.099999999999994</v>
      </c>
      <c r="C11" s="35" t="s">
        <v>75</v>
      </c>
      <c r="D11" s="35" t="s">
        <v>27</v>
      </c>
      <c r="E11" s="37">
        <v>50</v>
      </c>
      <c r="F11" s="38"/>
      <c r="G11" s="75">
        <f t="shared" si="0"/>
        <v>0</v>
      </c>
      <c r="H11" s="2"/>
      <c r="I11" s="5"/>
      <c r="J11" s="5"/>
      <c r="K11" s="5"/>
      <c r="L11" s="5"/>
      <c r="M11" s="5"/>
      <c r="N11" s="5"/>
      <c r="O11" s="5"/>
      <c r="P11" s="5"/>
      <c r="Q11" s="5"/>
    </row>
    <row r="12" spans="1:17" ht="24.95" customHeight="1" x14ac:dyDescent="0.2">
      <c r="A12" s="68" t="s">
        <v>22</v>
      </c>
      <c r="B12" s="36">
        <v>80.099999999999994</v>
      </c>
      <c r="C12" s="35" t="s">
        <v>76</v>
      </c>
      <c r="D12" s="35" t="s">
        <v>27</v>
      </c>
      <c r="E12" s="37">
        <v>1050</v>
      </c>
      <c r="F12" s="38"/>
      <c r="G12" s="75">
        <f t="shared" si="0"/>
        <v>0</v>
      </c>
      <c r="H12" s="2"/>
      <c r="I12" s="5"/>
      <c r="J12" s="5"/>
      <c r="K12" s="5"/>
      <c r="L12" s="5"/>
      <c r="M12" s="5"/>
      <c r="N12" s="5"/>
      <c r="O12" s="5"/>
      <c r="P12" s="5"/>
      <c r="Q12" s="5"/>
    </row>
    <row r="13" spans="1:17" ht="24.95" customHeight="1" x14ac:dyDescent="0.2">
      <c r="A13" s="68" t="s">
        <v>19</v>
      </c>
      <c r="B13" s="36">
        <v>80.14</v>
      </c>
      <c r="C13" s="35" t="s">
        <v>128</v>
      </c>
      <c r="D13" s="35" t="s">
        <v>30</v>
      </c>
      <c r="E13" s="37">
        <v>1</v>
      </c>
      <c r="F13" s="38"/>
      <c r="G13" s="75">
        <f t="shared" si="0"/>
        <v>0</v>
      </c>
      <c r="H13" s="2"/>
      <c r="I13" s="5"/>
      <c r="J13" s="5"/>
      <c r="K13" s="5"/>
      <c r="L13" s="5"/>
      <c r="M13" s="5"/>
      <c r="N13" s="5"/>
      <c r="O13" s="5"/>
      <c r="P13" s="5"/>
      <c r="Q13" s="5"/>
    </row>
    <row r="14" spans="1:17" ht="24.95" customHeight="1" x14ac:dyDescent="0.2">
      <c r="A14" s="68" t="s">
        <v>20</v>
      </c>
      <c r="B14" s="34">
        <v>80.14</v>
      </c>
      <c r="C14" s="35" t="s">
        <v>78</v>
      </c>
      <c r="D14" s="35" t="s">
        <v>30</v>
      </c>
      <c r="E14" s="37">
        <v>1</v>
      </c>
      <c r="F14" s="38"/>
      <c r="G14" s="75">
        <f t="shared" ref="G14" si="1">E14*F14</f>
        <v>0</v>
      </c>
      <c r="H14" s="2"/>
      <c r="I14" s="5"/>
      <c r="J14" s="5"/>
      <c r="K14" s="5"/>
      <c r="L14" s="5"/>
      <c r="M14" s="5"/>
      <c r="N14" s="5"/>
      <c r="O14" s="5"/>
      <c r="P14" s="5"/>
      <c r="Q14" s="5"/>
    </row>
    <row r="15" spans="1:17" ht="24.95" customHeight="1" x14ac:dyDescent="0.2">
      <c r="A15" s="68" t="s">
        <v>21</v>
      </c>
      <c r="B15" s="34">
        <v>80.23</v>
      </c>
      <c r="C15" s="35" t="s">
        <v>77</v>
      </c>
      <c r="D15" s="35" t="s">
        <v>30</v>
      </c>
      <c r="E15" s="37">
        <v>3</v>
      </c>
      <c r="F15" s="38"/>
      <c r="G15" s="75">
        <f t="shared" si="0"/>
        <v>0</v>
      </c>
      <c r="H15" s="2"/>
      <c r="I15" s="5"/>
      <c r="J15" s="5"/>
      <c r="K15" s="5"/>
      <c r="L15" s="5"/>
      <c r="M15" s="5"/>
      <c r="N15" s="5"/>
      <c r="O15" s="5"/>
      <c r="P15" s="5"/>
      <c r="Q15" s="5"/>
    </row>
    <row r="16" spans="1:17" ht="24.95" customHeight="1" thickBot="1" x14ac:dyDescent="0.25">
      <c r="A16" s="69" t="s">
        <v>23</v>
      </c>
      <c r="B16" s="54">
        <v>80</v>
      </c>
      <c r="C16" s="76" t="s">
        <v>79</v>
      </c>
      <c r="D16" s="76" t="s">
        <v>24</v>
      </c>
      <c r="E16" s="77">
        <v>1</v>
      </c>
      <c r="F16" s="78"/>
      <c r="G16" s="79">
        <f t="shared" ref="G16" si="2">E16*F16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</row>
    <row r="17" spans="1:17" ht="24.95" customHeight="1" x14ac:dyDescent="0.2">
      <c r="A17" s="30"/>
      <c r="B17" s="31"/>
      <c r="C17" s="32"/>
      <c r="D17" s="98" t="s">
        <v>51</v>
      </c>
      <c r="E17" s="98"/>
      <c r="F17" s="98"/>
      <c r="G17" s="44">
        <f>SUM(G4:G16)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F18" s="17"/>
    </row>
    <row r="19" spans="1:17" x14ac:dyDescent="0.2">
      <c r="F19" s="17"/>
    </row>
    <row r="20" spans="1:17" x14ac:dyDescent="0.2">
      <c r="F20" s="17"/>
    </row>
    <row r="21" spans="1:17" x14ac:dyDescent="0.2">
      <c r="F21" s="17"/>
    </row>
    <row r="22" spans="1:17" x14ac:dyDescent="0.2">
      <c r="F22" s="17"/>
    </row>
    <row r="23" spans="1:17" x14ac:dyDescent="0.2">
      <c r="F23" s="17"/>
    </row>
    <row r="24" spans="1:17" x14ac:dyDescent="0.2">
      <c r="F24" s="17"/>
    </row>
    <row r="25" spans="1:17" x14ac:dyDescent="0.2">
      <c r="F25" s="17"/>
    </row>
    <row r="26" spans="1:17" x14ac:dyDescent="0.2">
      <c r="F26" s="17"/>
    </row>
    <row r="27" spans="1:17" x14ac:dyDescent="0.2">
      <c r="F27" s="17"/>
    </row>
    <row r="28" spans="1:17" x14ac:dyDescent="0.2">
      <c r="F28" s="17"/>
    </row>
    <row r="29" spans="1:17" x14ac:dyDescent="0.2">
      <c r="F29" s="17"/>
    </row>
    <row r="30" spans="1:17" x14ac:dyDescent="0.2">
      <c r="F30" s="17"/>
    </row>
    <row r="31" spans="1:17" x14ac:dyDescent="0.2">
      <c r="F31" s="17"/>
    </row>
    <row r="32" spans="1:17" x14ac:dyDescent="0.2">
      <c r="F32" s="17"/>
    </row>
    <row r="33" spans="6:6" x14ac:dyDescent="0.2">
      <c r="F33" s="17"/>
    </row>
    <row r="34" spans="6:6" x14ac:dyDescent="0.2">
      <c r="F34" s="17"/>
    </row>
    <row r="35" spans="6:6" x14ac:dyDescent="0.2">
      <c r="F35" s="17"/>
    </row>
    <row r="36" spans="6:6" x14ac:dyDescent="0.2">
      <c r="F36" s="17"/>
    </row>
    <row r="37" spans="6:6" x14ac:dyDescent="0.2">
      <c r="F37" s="17"/>
    </row>
    <row r="38" spans="6:6" x14ac:dyDescent="0.2">
      <c r="F38" s="17"/>
    </row>
    <row r="39" spans="6:6" x14ac:dyDescent="0.2">
      <c r="F39" s="17"/>
    </row>
    <row r="40" spans="6:6" x14ac:dyDescent="0.2">
      <c r="F40" s="17"/>
    </row>
    <row r="41" spans="6:6" x14ac:dyDescent="0.2">
      <c r="F41" s="17"/>
    </row>
    <row r="42" spans="6:6" x14ac:dyDescent="0.2">
      <c r="F42" s="17"/>
    </row>
    <row r="43" spans="6:6" x14ac:dyDescent="0.2">
      <c r="F43" s="17"/>
    </row>
    <row r="44" spans="6:6" x14ac:dyDescent="0.2">
      <c r="F44" s="17"/>
    </row>
    <row r="45" spans="6:6" x14ac:dyDescent="0.2">
      <c r="F45" s="17"/>
    </row>
    <row r="46" spans="6:6" x14ac:dyDescent="0.2">
      <c r="F46" s="17"/>
    </row>
    <row r="47" spans="6:6" x14ac:dyDescent="0.2">
      <c r="F47" s="17"/>
    </row>
    <row r="48" spans="6:6" x14ac:dyDescent="0.2">
      <c r="F48" s="17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17"/>
    </row>
    <row r="105" spans="6:6" x14ac:dyDescent="0.2">
      <c r="F105" s="17"/>
    </row>
    <row r="106" spans="6:6" x14ac:dyDescent="0.2">
      <c r="F106" s="17"/>
    </row>
    <row r="107" spans="6:6" x14ac:dyDescent="0.2">
      <c r="F107" s="17"/>
    </row>
    <row r="108" spans="6:6" x14ac:dyDescent="0.2">
      <c r="F108" s="17"/>
    </row>
    <row r="109" spans="6:6" x14ac:dyDescent="0.2">
      <c r="F109" s="17"/>
    </row>
    <row r="110" spans="6:6" x14ac:dyDescent="0.2">
      <c r="F110" s="17"/>
    </row>
    <row r="111" spans="6:6" x14ac:dyDescent="0.2">
      <c r="F111" s="17"/>
    </row>
    <row r="112" spans="6:6" x14ac:dyDescent="0.2">
      <c r="F112" s="17"/>
    </row>
    <row r="113" spans="6:6" x14ac:dyDescent="0.2">
      <c r="F113" s="17"/>
    </row>
    <row r="114" spans="6:6" x14ac:dyDescent="0.2">
      <c r="F114" s="17"/>
    </row>
    <row r="115" spans="6:6" x14ac:dyDescent="0.2">
      <c r="F115" s="17"/>
    </row>
    <row r="116" spans="6:6" x14ac:dyDescent="0.2">
      <c r="F116" s="17"/>
    </row>
    <row r="117" spans="6:6" x14ac:dyDescent="0.2">
      <c r="F117" s="17"/>
    </row>
    <row r="118" spans="6:6" x14ac:dyDescent="0.2">
      <c r="F118" s="17"/>
    </row>
    <row r="119" spans="6:6" x14ac:dyDescent="0.2">
      <c r="F119" s="17"/>
    </row>
    <row r="120" spans="6:6" x14ac:dyDescent="0.2">
      <c r="F120" s="17"/>
    </row>
    <row r="121" spans="6:6" x14ac:dyDescent="0.2">
      <c r="F121" s="17"/>
    </row>
    <row r="122" spans="6:6" x14ac:dyDescent="0.2">
      <c r="F122" s="17"/>
    </row>
    <row r="123" spans="6:6" x14ac:dyDescent="0.2">
      <c r="F123" s="17"/>
    </row>
    <row r="124" spans="6:6" x14ac:dyDescent="0.2">
      <c r="F124" s="17"/>
    </row>
    <row r="125" spans="6:6" x14ac:dyDescent="0.2">
      <c r="F125" s="17"/>
    </row>
    <row r="126" spans="6:6" x14ac:dyDescent="0.2">
      <c r="F126" s="17"/>
    </row>
    <row r="127" spans="6:6" x14ac:dyDescent="0.2">
      <c r="F127" s="17"/>
    </row>
    <row r="128" spans="6:6" x14ac:dyDescent="0.2">
      <c r="F128" s="17"/>
    </row>
    <row r="129" spans="6:6" x14ac:dyDescent="0.2">
      <c r="F129" s="17"/>
    </row>
    <row r="130" spans="6:6" x14ac:dyDescent="0.2">
      <c r="F130" s="17"/>
    </row>
    <row r="131" spans="6:6" x14ac:dyDescent="0.2">
      <c r="F131" s="17"/>
    </row>
    <row r="132" spans="6:6" x14ac:dyDescent="0.2">
      <c r="F132" s="17"/>
    </row>
    <row r="133" spans="6:6" x14ac:dyDescent="0.2">
      <c r="F133" s="17"/>
    </row>
    <row r="134" spans="6:6" x14ac:dyDescent="0.2">
      <c r="F134" s="17"/>
    </row>
    <row r="135" spans="6:6" x14ac:dyDescent="0.2">
      <c r="F135" s="17"/>
    </row>
    <row r="136" spans="6:6" x14ac:dyDescent="0.2">
      <c r="F136" s="17"/>
    </row>
    <row r="137" spans="6:6" x14ac:dyDescent="0.2">
      <c r="F137" s="17"/>
    </row>
    <row r="138" spans="6:6" x14ac:dyDescent="0.2">
      <c r="F138" s="17"/>
    </row>
    <row r="139" spans="6:6" x14ac:dyDescent="0.2">
      <c r="F139" s="17"/>
    </row>
    <row r="140" spans="6:6" x14ac:dyDescent="0.2">
      <c r="F140" s="17"/>
    </row>
    <row r="141" spans="6:6" x14ac:dyDescent="0.2">
      <c r="F141" s="17"/>
    </row>
    <row r="142" spans="6:6" x14ac:dyDescent="0.2">
      <c r="F142" s="17"/>
    </row>
    <row r="143" spans="6:6" x14ac:dyDescent="0.2">
      <c r="F143" s="17"/>
    </row>
    <row r="144" spans="6:6" x14ac:dyDescent="0.2">
      <c r="F144" s="17"/>
    </row>
    <row r="145" spans="6:6" x14ac:dyDescent="0.2">
      <c r="F145" s="17"/>
    </row>
    <row r="146" spans="6:6" x14ac:dyDescent="0.2">
      <c r="F146" s="17"/>
    </row>
    <row r="147" spans="6:6" x14ac:dyDescent="0.2">
      <c r="F147" s="17"/>
    </row>
    <row r="148" spans="6:6" x14ac:dyDescent="0.2">
      <c r="F148" s="17"/>
    </row>
    <row r="149" spans="6:6" x14ac:dyDescent="0.2">
      <c r="F149" s="17"/>
    </row>
    <row r="150" spans="6:6" x14ac:dyDescent="0.2">
      <c r="F150" s="17"/>
    </row>
    <row r="151" spans="6:6" x14ac:dyDescent="0.2">
      <c r="F151" s="17"/>
    </row>
    <row r="152" spans="6:6" x14ac:dyDescent="0.2">
      <c r="F152" s="17"/>
    </row>
    <row r="153" spans="6:6" x14ac:dyDescent="0.2">
      <c r="F153" s="17"/>
    </row>
    <row r="154" spans="6:6" x14ac:dyDescent="0.2">
      <c r="F154" s="17"/>
    </row>
    <row r="155" spans="6:6" x14ac:dyDescent="0.2">
      <c r="F155" s="17"/>
    </row>
    <row r="156" spans="6:6" x14ac:dyDescent="0.2">
      <c r="F156" s="17"/>
    </row>
    <row r="157" spans="6:6" x14ac:dyDescent="0.2">
      <c r="F157" s="17"/>
    </row>
    <row r="158" spans="6:6" x14ac:dyDescent="0.2">
      <c r="F158" s="17"/>
    </row>
    <row r="159" spans="6:6" x14ac:dyDescent="0.2">
      <c r="F159" s="17"/>
    </row>
    <row r="160" spans="6:6" x14ac:dyDescent="0.2">
      <c r="F160" s="17"/>
    </row>
    <row r="161" spans="6:6" x14ac:dyDescent="0.2">
      <c r="F161" s="17"/>
    </row>
    <row r="162" spans="6:6" x14ac:dyDescent="0.2">
      <c r="F162" s="17"/>
    </row>
    <row r="163" spans="6:6" x14ac:dyDescent="0.2">
      <c r="F163" s="17"/>
    </row>
    <row r="164" spans="6:6" x14ac:dyDescent="0.2">
      <c r="F164" s="17"/>
    </row>
    <row r="165" spans="6:6" x14ac:dyDescent="0.2">
      <c r="F165" s="17"/>
    </row>
    <row r="166" spans="6:6" x14ac:dyDescent="0.2">
      <c r="F166" s="17"/>
    </row>
    <row r="167" spans="6:6" x14ac:dyDescent="0.2">
      <c r="F167" s="17"/>
    </row>
    <row r="168" spans="6:6" x14ac:dyDescent="0.2">
      <c r="F168" s="17"/>
    </row>
    <row r="169" spans="6:6" x14ac:dyDescent="0.2">
      <c r="F169" s="17"/>
    </row>
    <row r="170" spans="6:6" x14ac:dyDescent="0.2">
      <c r="F170" s="17"/>
    </row>
    <row r="171" spans="6:6" x14ac:dyDescent="0.2">
      <c r="F171" s="17"/>
    </row>
    <row r="172" spans="6:6" x14ac:dyDescent="0.2">
      <c r="F172" s="17"/>
    </row>
    <row r="173" spans="6:6" x14ac:dyDescent="0.2">
      <c r="F173" s="17"/>
    </row>
    <row r="174" spans="6:6" x14ac:dyDescent="0.2">
      <c r="F174" s="17"/>
    </row>
    <row r="175" spans="6:6" x14ac:dyDescent="0.2">
      <c r="F175" s="17"/>
    </row>
    <row r="176" spans="6:6" x14ac:dyDescent="0.2">
      <c r="F176" s="17"/>
    </row>
    <row r="177" spans="6:6" x14ac:dyDescent="0.2">
      <c r="F177" s="17"/>
    </row>
    <row r="178" spans="6:6" x14ac:dyDescent="0.2">
      <c r="F178" s="17"/>
    </row>
    <row r="179" spans="6:6" x14ac:dyDescent="0.2">
      <c r="F179" s="17"/>
    </row>
    <row r="180" spans="6:6" x14ac:dyDescent="0.2">
      <c r="F180" s="17"/>
    </row>
    <row r="181" spans="6:6" x14ac:dyDescent="0.2">
      <c r="F181" s="17"/>
    </row>
    <row r="182" spans="6:6" x14ac:dyDescent="0.2">
      <c r="F182" s="17"/>
    </row>
    <row r="183" spans="6:6" x14ac:dyDescent="0.2">
      <c r="F183" s="17"/>
    </row>
    <row r="184" spans="6:6" x14ac:dyDescent="0.2">
      <c r="F184" s="17"/>
    </row>
    <row r="185" spans="6:6" x14ac:dyDescent="0.2">
      <c r="F185" s="17"/>
    </row>
    <row r="186" spans="6:6" x14ac:dyDescent="0.2">
      <c r="F186" s="17"/>
    </row>
    <row r="187" spans="6:6" x14ac:dyDescent="0.2">
      <c r="F187" s="17"/>
    </row>
    <row r="188" spans="6:6" x14ac:dyDescent="0.2">
      <c r="F188" s="17"/>
    </row>
    <row r="189" spans="6:6" x14ac:dyDescent="0.2">
      <c r="F189" s="17"/>
    </row>
    <row r="190" spans="6:6" x14ac:dyDescent="0.2">
      <c r="F190" s="17"/>
    </row>
    <row r="191" spans="6:6" x14ac:dyDescent="0.2">
      <c r="F191" s="17"/>
    </row>
    <row r="192" spans="6:6" x14ac:dyDescent="0.2">
      <c r="F192" s="17"/>
    </row>
    <row r="193" spans="6:6" x14ac:dyDescent="0.2">
      <c r="F193" s="17"/>
    </row>
    <row r="194" spans="6:6" x14ac:dyDescent="0.2">
      <c r="F194" s="17"/>
    </row>
    <row r="195" spans="6:6" x14ac:dyDescent="0.2">
      <c r="F195" s="17"/>
    </row>
    <row r="196" spans="6:6" x14ac:dyDescent="0.2">
      <c r="F196" s="17"/>
    </row>
    <row r="197" spans="6:6" x14ac:dyDescent="0.2">
      <c r="F197" s="17"/>
    </row>
    <row r="198" spans="6:6" x14ac:dyDescent="0.2">
      <c r="F198" s="17"/>
    </row>
    <row r="199" spans="6:6" x14ac:dyDescent="0.2">
      <c r="F199" s="17"/>
    </row>
    <row r="200" spans="6:6" x14ac:dyDescent="0.2">
      <c r="F200" s="17"/>
    </row>
    <row r="201" spans="6:6" x14ac:dyDescent="0.2">
      <c r="F201" s="17"/>
    </row>
    <row r="202" spans="6:6" x14ac:dyDescent="0.2">
      <c r="F202" s="17"/>
    </row>
    <row r="203" spans="6:6" x14ac:dyDescent="0.2">
      <c r="F203" s="17"/>
    </row>
    <row r="204" spans="6:6" x14ac:dyDescent="0.2">
      <c r="F204" s="17"/>
    </row>
    <row r="205" spans="6:6" x14ac:dyDescent="0.2">
      <c r="F205" s="17"/>
    </row>
    <row r="206" spans="6:6" x14ac:dyDescent="0.2">
      <c r="F206" s="17"/>
    </row>
    <row r="207" spans="6:6" x14ac:dyDescent="0.2">
      <c r="F207" s="17"/>
    </row>
    <row r="208" spans="6:6" x14ac:dyDescent="0.2">
      <c r="F208" s="17"/>
    </row>
    <row r="209" spans="6:6" x14ac:dyDescent="0.2">
      <c r="F209" s="17"/>
    </row>
    <row r="210" spans="6:6" x14ac:dyDescent="0.2">
      <c r="F210" s="17"/>
    </row>
    <row r="211" spans="6:6" x14ac:dyDescent="0.2">
      <c r="F211" s="17"/>
    </row>
    <row r="212" spans="6:6" x14ac:dyDescent="0.2">
      <c r="F212" s="17"/>
    </row>
    <row r="213" spans="6:6" x14ac:dyDescent="0.2">
      <c r="F213" s="17"/>
    </row>
    <row r="214" spans="6:6" x14ac:dyDescent="0.2">
      <c r="F214" s="17"/>
    </row>
    <row r="215" spans="6:6" x14ac:dyDescent="0.2">
      <c r="F215" s="17"/>
    </row>
    <row r="216" spans="6:6" x14ac:dyDescent="0.2">
      <c r="F216" s="17"/>
    </row>
    <row r="217" spans="6:6" x14ac:dyDescent="0.2">
      <c r="F217" s="17"/>
    </row>
    <row r="218" spans="6:6" x14ac:dyDescent="0.2">
      <c r="F218" s="17"/>
    </row>
    <row r="219" spans="6:6" x14ac:dyDescent="0.2">
      <c r="F219" s="17"/>
    </row>
    <row r="220" spans="6:6" x14ac:dyDescent="0.2">
      <c r="F220" s="17"/>
    </row>
    <row r="221" spans="6:6" x14ac:dyDescent="0.2">
      <c r="F221" s="17"/>
    </row>
    <row r="222" spans="6:6" x14ac:dyDescent="0.2">
      <c r="F222" s="17"/>
    </row>
    <row r="223" spans="6:6" x14ac:dyDescent="0.2">
      <c r="F223" s="17"/>
    </row>
    <row r="224" spans="6:6" x14ac:dyDescent="0.2">
      <c r="F224" s="17"/>
    </row>
    <row r="225" spans="6:6" x14ac:dyDescent="0.2">
      <c r="F225" s="17"/>
    </row>
    <row r="226" spans="6:6" x14ac:dyDescent="0.2">
      <c r="F226" s="17"/>
    </row>
    <row r="227" spans="6:6" x14ac:dyDescent="0.2">
      <c r="F227" s="17"/>
    </row>
    <row r="228" spans="6:6" x14ac:dyDescent="0.2">
      <c r="F228" s="17"/>
    </row>
    <row r="229" spans="6:6" x14ac:dyDescent="0.2">
      <c r="F229" s="17"/>
    </row>
    <row r="230" spans="6:6" x14ac:dyDescent="0.2">
      <c r="F230" s="17"/>
    </row>
    <row r="231" spans="6:6" x14ac:dyDescent="0.2">
      <c r="F231" s="17"/>
    </row>
    <row r="232" spans="6:6" x14ac:dyDescent="0.2">
      <c r="F232" s="17"/>
    </row>
    <row r="233" spans="6:6" x14ac:dyDescent="0.2">
      <c r="F233" s="17"/>
    </row>
    <row r="234" spans="6:6" x14ac:dyDescent="0.2">
      <c r="F234" s="17"/>
    </row>
    <row r="235" spans="6:6" x14ac:dyDescent="0.2">
      <c r="F235" s="17"/>
    </row>
    <row r="236" spans="6:6" x14ac:dyDescent="0.2">
      <c r="F236" s="17"/>
    </row>
    <row r="237" spans="6:6" x14ac:dyDescent="0.2">
      <c r="F237" s="17"/>
    </row>
    <row r="238" spans="6:6" x14ac:dyDescent="0.2">
      <c r="F238" s="17"/>
    </row>
    <row r="239" spans="6:6" x14ac:dyDescent="0.2">
      <c r="F239" s="17"/>
    </row>
    <row r="240" spans="6:6" x14ac:dyDescent="0.2">
      <c r="F240" s="17"/>
    </row>
    <row r="241" spans="6:6" x14ac:dyDescent="0.2">
      <c r="F241" s="17"/>
    </row>
    <row r="242" spans="6:6" x14ac:dyDescent="0.2">
      <c r="F242" s="17"/>
    </row>
    <row r="243" spans="6:6" x14ac:dyDescent="0.2">
      <c r="F243" s="17"/>
    </row>
    <row r="244" spans="6:6" x14ac:dyDescent="0.2">
      <c r="F244" s="17"/>
    </row>
    <row r="245" spans="6:6" x14ac:dyDescent="0.2">
      <c r="F245" s="17"/>
    </row>
    <row r="246" spans="6:6" x14ac:dyDescent="0.2">
      <c r="F246" s="17"/>
    </row>
    <row r="247" spans="6:6" x14ac:dyDescent="0.2">
      <c r="F247" s="17"/>
    </row>
    <row r="248" spans="6:6" x14ac:dyDescent="0.2">
      <c r="F248" s="17"/>
    </row>
    <row r="249" spans="6:6" x14ac:dyDescent="0.2">
      <c r="F249" s="17"/>
    </row>
    <row r="250" spans="6:6" x14ac:dyDescent="0.2">
      <c r="F250" s="17"/>
    </row>
    <row r="251" spans="6:6" x14ac:dyDescent="0.2">
      <c r="F251" s="17"/>
    </row>
    <row r="252" spans="6:6" x14ac:dyDescent="0.2">
      <c r="F252" s="17"/>
    </row>
    <row r="253" spans="6:6" x14ac:dyDescent="0.2">
      <c r="F253" s="17"/>
    </row>
    <row r="254" spans="6:6" x14ac:dyDescent="0.2">
      <c r="F254" s="17"/>
    </row>
    <row r="255" spans="6:6" x14ac:dyDescent="0.2">
      <c r="F255" s="17"/>
    </row>
    <row r="256" spans="6:6" x14ac:dyDescent="0.2">
      <c r="F256" s="17"/>
    </row>
    <row r="257" spans="6:6" x14ac:dyDescent="0.2">
      <c r="F257" s="17"/>
    </row>
    <row r="258" spans="6:6" x14ac:dyDescent="0.2">
      <c r="F258" s="17"/>
    </row>
    <row r="259" spans="6:6" x14ac:dyDescent="0.2">
      <c r="F259" s="17"/>
    </row>
    <row r="260" spans="6:6" x14ac:dyDescent="0.2">
      <c r="F260" s="17"/>
    </row>
    <row r="261" spans="6:6" x14ac:dyDescent="0.2">
      <c r="F261" s="17"/>
    </row>
    <row r="262" spans="6:6" x14ac:dyDescent="0.2">
      <c r="F262" s="17"/>
    </row>
    <row r="263" spans="6:6" x14ac:dyDescent="0.2">
      <c r="F263" s="17"/>
    </row>
    <row r="264" spans="6:6" x14ac:dyDescent="0.2">
      <c r="F264" s="17"/>
    </row>
    <row r="265" spans="6:6" x14ac:dyDescent="0.2">
      <c r="F265" s="17"/>
    </row>
    <row r="266" spans="6:6" x14ac:dyDescent="0.2">
      <c r="F266" s="17"/>
    </row>
    <row r="267" spans="6:6" x14ac:dyDescent="0.2">
      <c r="F267" s="17"/>
    </row>
    <row r="268" spans="6:6" x14ac:dyDescent="0.2">
      <c r="F268" s="17"/>
    </row>
    <row r="269" spans="6:6" x14ac:dyDescent="0.2">
      <c r="F269" s="17"/>
    </row>
    <row r="270" spans="6:6" x14ac:dyDescent="0.2">
      <c r="F270" s="17"/>
    </row>
    <row r="271" spans="6:6" x14ac:dyDescent="0.2">
      <c r="F271" s="17"/>
    </row>
    <row r="272" spans="6:6" x14ac:dyDescent="0.2">
      <c r="F272" s="17"/>
    </row>
    <row r="273" spans="6:6" x14ac:dyDescent="0.2">
      <c r="F273" s="17"/>
    </row>
    <row r="274" spans="6:6" x14ac:dyDescent="0.2">
      <c r="F274" s="17"/>
    </row>
    <row r="275" spans="6:6" x14ac:dyDescent="0.2">
      <c r="F275" s="17"/>
    </row>
    <row r="276" spans="6:6" x14ac:dyDescent="0.2">
      <c r="F276" s="17"/>
    </row>
    <row r="277" spans="6:6" x14ac:dyDescent="0.2">
      <c r="F277" s="17"/>
    </row>
    <row r="278" spans="6:6" x14ac:dyDescent="0.2">
      <c r="F278" s="17"/>
    </row>
    <row r="279" spans="6:6" x14ac:dyDescent="0.2">
      <c r="F279" s="17"/>
    </row>
    <row r="280" spans="6:6" x14ac:dyDescent="0.2">
      <c r="F280" s="17"/>
    </row>
    <row r="281" spans="6:6" x14ac:dyDescent="0.2">
      <c r="F281" s="17"/>
    </row>
    <row r="282" spans="6:6" x14ac:dyDescent="0.2">
      <c r="F282" s="17"/>
    </row>
    <row r="283" spans="6:6" x14ac:dyDescent="0.2">
      <c r="F283" s="17"/>
    </row>
    <row r="284" spans="6:6" x14ac:dyDescent="0.2">
      <c r="F284" s="17"/>
    </row>
    <row r="285" spans="6:6" x14ac:dyDescent="0.2">
      <c r="F285" s="17"/>
    </row>
    <row r="286" spans="6:6" x14ac:dyDescent="0.2">
      <c r="F286" s="17"/>
    </row>
    <row r="287" spans="6:6" x14ac:dyDescent="0.2">
      <c r="F287" s="17"/>
    </row>
    <row r="288" spans="6:6" x14ac:dyDescent="0.2">
      <c r="F288" s="17"/>
    </row>
    <row r="289" spans="6:6" x14ac:dyDescent="0.2">
      <c r="F289" s="17"/>
    </row>
    <row r="290" spans="6:6" x14ac:dyDescent="0.2">
      <c r="F290" s="17"/>
    </row>
    <row r="291" spans="6:6" x14ac:dyDescent="0.2">
      <c r="F291" s="17"/>
    </row>
    <row r="292" spans="6:6" x14ac:dyDescent="0.2">
      <c r="F292" s="17"/>
    </row>
    <row r="293" spans="6:6" x14ac:dyDescent="0.2">
      <c r="F293" s="17"/>
    </row>
    <row r="294" spans="6:6" x14ac:dyDescent="0.2">
      <c r="F294" s="17"/>
    </row>
    <row r="295" spans="6:6" x14ac:dyDescent="0.2">
      <c r="F295" s="17"/>
    </row>
    <row r="296" spans="6:6" x14ac:dyDescent="0.2">
      <c r="F296" s="17"/>
    </row>
    <row r="297" spans="6:6" x14ac:dyDescent="0.2">
      <c r="F297" s="17"/>
    </row>
    <row r="298" spans="6:6" x14ac:dyDescent="0.2">
      <c r="F298" s="17"/>
    </row>
    <row r="299" spans="6:6" x14ac:dyDescent="0.2">
      <c r="F299" s="17"/>
    </row>
    <row r="300" spans="6:6" x14ac:dyDescent="0.2">
      <c r="F300" s="17"/>
    </row>
    <row r="301" spans="6:6" x14ac:dyDescent="0.2">
      <c r="F301" s="17"/>
    </row>
    <row r="302" spans="6:6" x14ac:dyDescent="0.2">
      <c r="F302" s="17"/>
    </row>
    <row r="303" spans="6:6" x14ac:dyDescent="0.2">
      <c r="F303" s="17"/>
    </row>
    <row r="304" spans="6:6" x14ac:dyDescent="0.2">
      <c r="F304" s="17"/>
    </row>
    <row r="305" spans="6:6" x14ac:dyDescent="0.2">
      <c r="F305" s="17"/>
    </row>
    <row r="306" spans="6:6" x14ac:dyDescent="0.2">
      <c r="F306" s="17"/>
    </row>
    <row r="307" spans="6:6" x14ac:dyDescent="0.2">
      <c r="F307" s="17"/>
    </row>
    <row r="308" spans="6:6" x14ac:dyDescent="0.2">
      <c r="F308" s="17"/>
    </row>
    <row r="309" spans="6:6" x14ac:dyDescent="0.2">
      <c r="F309" s="17"/>
    </row>
    <row r="310" spans="6:6" x14ac:dyDescent="0.2">
      <c r="F310" s="17"/>
    </row>
    <row r="311" spans="6:6" x14ac:dyDescent="0.2">
      <c r="F311" s="17"/>
    </row>
  </sheetData>
  <mergeCells count="3">
    <mergeCell ref="A1:G1"/>
    <mergeCell ref="C2:C3"/>
    <mergeCell ref="D17:F17"/>
  </mergeCells>
  <phoneticPr fontId="3" type="noConversion"/>
  <pageMargins left="0.5" right="0.5" top="1.25" bottom="0.75" header="0.5" footer="0.3"/>
  <pageSetup scale="94" firstPageNumber="0" fitToHeight="0" orientation="portrait" r:id="rId1"/>
  <headerFooter>
    <oddHeader>&amp;C&amp;"Calibri,Bold"Peter's Creek Dog Park&amp;"Calibri,Regular"
&amp;"Calibri,Bold"Bid Proposal</oddHeader>
    <oddFooter>&amp;LContractor's Name: _________________&amp;CBP-&amp;P+2 of BP-7&amp;RDate: 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AD0F-42B5-4521-97C1-F593D851A232}">
  <sheetPr>
    <tabColor rgb="FFF4B183"/>
    <pageSetUpPr fitToPage="1"/>
  </sheetPr>
  <dimension ref="A1:Q304"/>
  <sheetViews>
    <sheetView view="pageBreakPreview" zoomScale="106" zoomScaleNormal="115" zoomScaleSheetLayoutView="106" zoomScalePageLayoutView="85" workbookViewId="0">
      <selection sqref="A1:G1"/>
    </sheetView>
  </sheetViews>
  <sheetFormatPr defaultColWidth="8.7109375" defaultRowHeight="12.75" x14ac:dyDescent="0.2"/>
  <cols>
    <col min="1" max="1" width="5.7109375" style="4" customWidth="1"/>
    <col min="2" max="2" width="6.7109375" style="4" customWidth="1"/>
    <col min="3" max="3" width="40.7109375" style="4" customWidth="1"/>
    <col min="4" max="4" width="8.28515625" style="4" customWidth="1"/>
    <col min="5" max="5" width="8.28515625" style="18" customWidth="1"/>
    <col min="6" max="6" width="15.7109375" style="16" customWidth="1"/>
    <col min="7" max="7" width="15.7109375" style="4" customWidth="1"/>
    <col min="8" max="8" width="11.42578125" style="4" bestFit="1" customWidth="1"/>
    <col min="9" max="9" width="20.42578125" style="4" customWidth="1"/>
    <col min="10" max="16384" width="8.7109375" style="4"/>
  </cols>
  <sheetData>
    <row r="1" spans="1:17" ht="24.95" customHeight="1" thickBot="1" x14ac:dyDescent="0.25">
      <c r="A1" s="93" t="s">
        <v>80</v>
      </c>
      <c r="B1" s="94"/>
      <c r="C1" s="94"/>
      <c r="D1" s="94"/>
      <c r="E1" s="94"/>
      <c r="F1" s="94"/>
      <c r="G1" s="95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3" customFormat="1" ht="12.6" customHeight="1" x14ac:dyDescent="0.2">
      <c r="A2" s="58" t="s">
        <v>0</v>
      </c>
      <c r="B2" s="59" t="s">
        <v>1</v>
      </c>
      <c r="C2" s="96" t="s">
        <v>2</v>
      </c>
      <c r="D2" s="60" t="s">
        <v>3</v>
      </c>
      <c r="E2" s="61" t="s">
        <v>47</v>
      </c>
      <c r="F2" s="62" t="s">
        <v>4</v>
      </c>
      <c r="G2" s="63" t="s">
        <v>5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3" customFormat="1" ht="12.6" customHeight="1" thickBot="1" x14ac:dyDescent="0.25">
      <c r="A3" s="65" t="s">
        <v>6</v>
      </c>
      <c r="B3" s="47" t="s">
        <v>6</v>
      </c>
      <c r="C3" s="97"/>
      <c r="D3" s="48" t="s">
        <v>7</v>
      </c>
      <c r="E3" s="46" t="s">
        <v>48</v>
      </c>
      <c r="F3" s="49" t="s">
        <v>8</v>
      </c>
      <c r="G3" s="66" t="s">
        <v>8</v>
      </c>
      <c r="H3" s="14"/>
      <c r="I3" s="15"/>
      <c r="J3" s="15"/>
      <c r="K3" s="15"/>
      <c r="L3" s="15"/>
      <c r="M3" s="15"/>
      <c r="N3" s="15"/>
      <c r="O3" s="15"/>
      <c r="P3" s="15"/>
      <c r="Q3" s="15"/>
    </row>
    <row r="4" spans="1:17" ht="24.95" customHeight="1" x14ac:dyDescent="0.2">
      <c r="A4" s="67" t="s">
        <v>34</v>
      </c>
      <c r="B4" s="50">
        <v>20.03</v>
      </c>
      <c r="C4" s="51" t="s">
        <v>81</v>
      </c>
      <c r="D4" s="50" t="s">
        <v>82</v>
      </c>
      <c r="E4" s="80">
        <v>0.2</v>
      </c>
      <c r="F4" s="53"/>
      <c r="G4" s="83">
        <f>E4*F4</f>
        <v>0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4.95" customHeight="1" x14ac:dyDescent="0.2">
      <c r="A5" s="68" t="s">
        <v>35</v>
      </c>
      <c r="B5" s="27">
        <v>75.17</v>
      </c>
      <c r="C5" s="28" t="s">
        <v>94</v>
      </c>
      <c r="D5" s="27" t="s">
        <v>27</v>
      </c>
      <c r="E5" s="29">
        <v>40</v>
      </c>
      <c r="F5" s="39"/>
      <c r="G5" s="81">
        <f t="shared" ref="G5" si="0">E5*F5</f>
        <v>0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ht="24.95" customHeight="1" x14ac:dyDescent="0.2">
      <c r="A6" s="68" t="s">
        <v>36</v>
      </c>
      <c r="B6" s="27">
        <v>70.17</v>
      </c>
      <c r="C6" s="28" t="s">
        <v>96</v>
      </c>
      <c r="D6" s="27" t="s">
        <v>30</v>
      </c>
      <c r="E6" s="29">
        <v>4</v>
      </c>
      <c r="F6" s="39"/>
      <c r="G6" s="81">
        <f t="shared" ref="G6:G9" si="1">E6*F6</f>
        <v>0</v>
      </c>
      <c r="H6" s="19"/>
      <c r="I6" s="7"/>
      <c r="J6" s="7"/>
      <c r="K6" s="7"/>
      <c r="L6" s="7"/>
      <c r="M6" s="7"/>
      <c r="N6" s="7"/>
      <c r="O6" s="7"/>
      <c r="P6" s="7"/>
      <c r="Q6" s="7"/>
    </row>
    <row r="7" spans="1:17" s="8" customFormat="1" ht="24.95" customHeight="1" x14ac:dyDescent="0.2">
      <c r="A7" s="68" t="s">
        <v>37</v>
      </c>
      <c r="B7" s="27">
        <v>70.17</v>
      </c>
      <c r="C7" s="28" t="s">
        <v>83</v>
      </c>
      <c r="D7" s="27" t="s">
        <v>30</v>
      </c>
      <c r="E7" s="29">
        <v>2</v>
      </c>
      <c r="F7" s="39"/>
      <c r="G7" s="81">
        <f t="shared" si="1"/>
        <v>0</v>
      </c>
      <c r="H7" s="19"/>
      <c r="I7" s="7"/>
      <c r="J7" s="7"/>
      <c r="K7" s="7"/>
      <c r="L7" s="7"/>
      <c r="M7" s="7"/>
      <c r="N7" s="7"/>
      <c r="O7" s="7"/>
      <c r="P7" s="7"/>
      <c r="Q7" s="7"/>
    </row>
    <row r="8" spans="1:17" s="8" customFormat="1" ht="24.95" customHeight="1" x14ac:dyDescent="0.2">
      <c r="A8" s="68" t="s">
        <v>38</v>
      </c>
      <c r="B8" s="27">
        <v>70.17</v>
      </c>
      <c r="C8" s="28" t="s">
        <v>84</v>
      </c>
      <c r="D8" s="27" t="s">
        <v>30</v>
      </c>
      <c r="E8" s="29">
        <v>1</v>
      </c>
      <c r="F8" s="39"/>
      <c r="G8" s="81">
        <f t="shared" si="1"/>
        <v>0</v>
      </c>
      <c r="H8" s="19"/>
      <c r="I8" s="7"/>
      <c r="J8" s="7"/>
      <c r="K8" s="7"/>
      <c r="L8" s="7"/>
      <c r="M8" s="7"/>
      <c r="N8" s="7"/>
      <c r="O8" s="7"/>
      <c r="P8" s="7"/>
      <c r="Q8" s="7"/>
    </row>
    <row r="9" spans="1:17" s="8" customFormat="1" ht="24.95" customHeight="1" thickBot="1" x14ac:dyDescent="0.25">
      <c r="A9" s="69" t="s">
        <v>115</v>
      </c>
      <c r="B9" s="54" t="s">
        <v>122</v>
      </c>
      <c r="C9" s="55" t="s">
        <v>95</v>
      </c>
      <c r="D9" s="54" t="s">
        <v>27</v>
      </c>
      <c r="E9" s="56">
        <v>732</v>
      </c>
      <c r="F9" s="57"/>
      <c r="G9" s="82">
        <f t="shared" si="1"/>
        <v>0</v>
      </c>
      <c r="H9" s="19"/>
      <c r="I9" s="7"/>
      <c r="J9" s="7"/>
      <c r="K9" s="7"/>
      <c r="L9" s="7"/>
      <c r="M9" s="7"/>
      <c r="N9" s="7"/>
      <c r="O9" s="7"/>
      <c r="P9" s="7"/>
      <c r="Q9" s="7"/>
    </row>
    <row r="10" spans="1:17" ht="24.95" customHeight="1" x14ac:dyDescent="0.2">
      <c r="A10" s="30"/>
      <c r="B10" s="31"/>
      <c r="C10" s="32"/>
      <c r="D10" s="98" t="s">
        <v>50</v>
      </c>
      <c r="E10" s="98"/>
      <c r="F10" s="98"/>
      <c r="G10" s="44">
        <f>SUM(G4:G9)</f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F11" s="17"/>
    </row>
    <row r="12" spans="1:17" x14ac:dyDescent="0.2">
      <c r="F12" s="17"/>
    </row>
    <row r="13" spans="1:17" x14ac:dyDescent="0.2">
      <c r="F13" s="17"/>
    </row>
    <row r="14" spans="1:17" x14ac:dyDescent="0.2">
      <c r="F14" s="17"/>
    </row>
    <row r="15" spans="1:17" x14ac:dyDescent="0.2">
      <c r="F15" s="17"/>
    </row>
    <row r="16" spans="1:17" x14ac:dyDescent="0.2">
      <c r="F16" s="17"/>
    </row>
    <row r="17" spans="6:6" x14ac:dyDescent="0.2">
      <c r="F17" s="17"/>
    </row>
    <row r="18" spans="6:6" x14ac:dyDescent="0.2">
      <c r="F18" s="17"/>
    </row>
    <row r="19" spans="6:6" x14ac:dyDescent="0.2">
      <c r="F19" s="17"/>
    </row>
    <row r="20" spans="6:6" x14ac:dyDescent="0.2">
      <c r="F20" s="17"/>
    </row>
    <row r="21" spans="6:6" x14ac:dyDescent="0.2">
      <c r="F21" s="17"/>
    </row>
    <row r="22" spans="6:6" x14ac:dyDescent="0.2">
      <c r="F22" s="17"/>
    </row>
    <row r="23" spans="6:6" x14ac:dyDescent="0.2">
      <c r="F23" s="17"/>
    </row>
    <row r="24" spans="6:6" x14ac:dyDescent="0.2">
      <c r="F24" s="17"/>
    </row>
    <row r="25" spans="6:6" x14ac:dyDescent="0.2">
      <c r="F25" s="17"/>
    </row>
    <row r="26" spans="6:6" x14ac:dyDescent="0.2">
      <c r="F26" s="17"/>
    </row>
    <row r="27" spans="6:6" x14ac:dyDescent="0.2">
      <c r="F27" s="17"/>
    </row>
    <row r="28" spans="6:6" x14ac:dyDescent="0.2">
      <c r="F28" s="17"/>
    </row>
    <row r="29" spans="6:6" x14ac:dyDescent="0.2">
      <c r="F29" s="17"/>
    </row>
    <row r="30" spans="6:6" x14ac:dyDescent="0.2">
      <c r="F30" s="17"/>
    </row>
    <row r="31" spans="6:6" x14ac:dyDescent="0.2">
      <c r="F31" s="17"/>
    </row>
    <row r="32" spans="6:6" x14ac:dyDescent="0.2">
      <c r="F32" s="17"/>
    </row>
    <row r="33" spans="6:6" x14ac:dyDescent="0.2">
      <c r="F33" s="17"/>
    </row>
    <row r="34" spans="6:6" x14ac:dyDescent="0.2">
      <c r="F34" s="17"/>
    </row>
    <row r="35" spans="6:6" x14ac:dyDescent="0.2">
      <c r="F35" s="17"/>
    </row>
    <row r="36" spans="6:6" x14ac:dyDescent="0.2">
      <c r="F36" s="17"/>
    </row>
    <row r="37" spans="6:6" x14ac:dyDescent="0.2">
      <c r="F37" s="17"/>
    </row>
    <row r="38" spans="6:6" x14ac:dyDescent="0.2">
      <c r="F38" s="17"/>
    </row>
    <row r="39" spans="6:6" x14ac:dyDescent="0.2">
      <c r="F39" s="17"/>
    </row>
    <row r="40" spans="6:6" x14ac:dyDescent="0.2">
      <c r="F40" s="17"/>
    </row>
    <row r="41" spans="6:6" x14ac:dyDescent="0.2">
      <c r="F41" s="17"/>
    </row>
    <row r="42" spans="6:6" x14ac:dyDescent="0.2">
      <c r="F42" s="17"/>
    </row>
    <row r="43" spans="6:6" x14ac:dyDescent="0.2">
      <c r="F43" s="17"/>
    </row>
    <row r="44" spans="6:6" x14ac:dyDescent="0.2">
      <c r="F44" s="17"/>
    </row>
    <row r="45" spans="6:6" x14ac:dyDescent="0.2">
      <c r="F45" s="17"/>
    </row>
    <row r="46" spans="6:6" x14ac:dyDescent="0.2">
      <c r="F46" s="17"/>
    </row>
    <row r="47" spans="6:6" x14ac:dyDescent="0.2">
      <c r="F47" s="17"/>
    </row>
    <row r="48" spans="6:6" x14ac:dyDescent="0.2">
      <c r="F48" s="17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17"/>
    </row>
    <row r="105" spans="6:6" x14ac:dyDescent="0.2">
      <c r="F105" s="17"/>
    </row>
    <row r="106" spans="6:6" x14ac:dyDescent="0.2">
      <c r="F106" s="17"/>
    </row>
    <row r="107" spans="6:6" x14ac:dyDescent="0.2">
      <c r="F107" s="17"/>
    </row>
    <row r="108" spans="6:6" x14ac:dyDescent="0.2">
      <c r="F108" s="17"/>
    </row>
    <row r="109" spans="6:6" x14ac:dyDescent="0.2">
      <c r="F109" s="17"/>
    </row>
    <row r="110" spans="6:6" x14ac:dyDescent="0.2">
      <c r="F110" s="17"/>
    </row>
    <row r="111" spans="6:6" x14ac:dyDescent="0.2">
      <c r="F111" s="17"/>
    </row>
    <row r="112" spans="6:6" x14ac:dyDescent="0.2">
      <c r="F112" s="17"/>
    </row>
    <row r="113" spans="6:6" x14ac:dyDescent="0.2">
      <c r="F113" s="17"/>
    </row>
    <row r="114" spans="6:6" x14ac:dyDescent="0.2">
      <c r="F114" s="17"/>
    </row>
    <row r="115" spans="6:6" x14ac:dyDescent="0.2">
      <c r="F115" s="17"/>
    </row>
    <row r="116" spans="6:6" x14ac:dyDescent="0.2">
      <c r="F116" s="17"/>
    </row>
    <row r="117" spans="6:6" x14ac:dyDescent="0.2">
      <c r="F117" s="17"/>
    </row>
    <row r="118" spans="6:6" x14ac:dyDescent="0.2">
      <c r="F118" s="17"/>
    </row>
    <row r="119" spans="6:6" x14ac:dyDescent="0.2">
      <c r="F119" s="17"/>
    </row>
    <row r="120" spans="6:6" x14ac:dyDescent="0.2">
      <c r="F120" s="17"/>
    </row>
    <row r="121" spans="6:6" x14ac:dyDescent="0.2">
      <c r="F121" s="17"/>
    </row>
    <row r="122" spans="6:6" x14ac:dyDescent="0.2">
      <c r="F122" s="17"/>
    </row>
    <row r="123" spans="6:6" x14ac:dyDescent="0.2">
      <c r="F123" s="17"/>
    </row>
    <row r="124" spans="6:6" x14ac:dyDescent="0.2">
      <c r="F124" s="17"/>
    </row>
    <row r="125" spans="6:6" x14ac:dyDescent="0.2">
      <c r="F125" s="17"/>
    </row>
    <row r="126" spans="6:6" x14ac:dyDescent="0.2">
      <c r="F126" s="17"/>
    </row>
    <row r="127" spans="6:6" x14ac:dyDescent="0.2">
      <c r="F127" s="17"/>
    </row>
    <row r="128" spans="6:6" x14ac:dyDescent="0.2">
      <c r="F128" s="17"/>
    </row>
    <row r="129" spans="6:6" x14ac:dyDescent="0.2">
      <c r="F129" s="17"/>
    </row>
    <row r="130" spans="6:6" x14ac:dyDescent="0.2">
      <c r="F130" s="17"/>
    </row>
    <row r="131" spans="6:6" x14ac:dyDescent="0.2">
      <c r="F131" s="17"/>
    </row>
    <row r="132" spans="6:6" x14ac:dyDescent="0.2">
      <c r="F132" s="17"/>
    </row>
    <row r="133" spans="6:6" x14ac:dyDescent="0.2">
      <c r="F133" s="17"/>
    </row>
    <row r="134" spans="6:6" x14ac:dyDescent="0.2">
      <c r="F134" s="17"/>
    </row>
    <row r="135" spans="6:6" x14ac:dyDescent="0.2">
      <c r="F135" s="17"/>
    </row>
    <row r="136" spans="6:6" x14ac:dyDescent="0.2">
      <c r="F136" s="17"/>
    </row>
    <row r="137" spans="6:6" x14ac:dyDescent="0.2">
      <c r="F137" s="17"/>
    </row>
    <row r="138" spans="6:6" x14ac:dyDescent="0.2">
      <c r="F138" s="17"/>
    </row>
    <row r="139" spans="6:6" x14ac:dyDescent="0.2">
      <c r="F139" s="17"/>
    </row>
    <row r="140" spans="6:6" x14ac:dyDescent="0.2">
      <c r="F140" s="17"/>
    </row>
    <row r="141" spans="6:6" x14ac:dyDescent="0.2">
      <c r="F141" s="17"/>
    </row>
    <row r="142" spans="6:6" x14ac:dyDescent="0.2">
      <c r="F142" s="17"/>
    </row>
    <row r="143" spans="6:6" x14ac:dyDescent="0.2">
      <c r="F143" s="17"/>
    </row>
    <row r="144" spans="6:6" x14ac:dyDescent="0.2">
      <c r="F144" s="17"/>
    </row>
    <row r="145" spans="6:6" x14ac:dyDescent="0.2">
      <c r="F145" s="17"/>
    </row>
    <row r="146" spans="6:6" x14ac:dyDescent="0.2">
      <c r="F146" s="17"/>
    </row>
    <row r="147" spans="6:6" x14ac:dyDescent="0.2">
      <c r="F147" s="17"/>
    </row>
    <row r="148" spans="6:6" x14ac:dyDescent="0.2">
      <c r="F148" s="17"/>
    </row>
    <row r="149" spans="6:6" x14ac:dyDescent="0.2">
      <c r="F149" s="17"/>
    </row>
    <row r="150" spans="6:6" x14ac:dyDescent="0.2">
      <c r="F150" s="17"/>
    </row>
    <row r="151" spans="6:6" x14ac:dyDescent="0.2">
      <c r="F151" s="17"/>
    </row>
    <row r="152" spans="6:6" x14ac:dyDescent="0.2">
      <c r="F152" s="17"/>
    </row>
    <row r="153" spans="6:6" x14ac:dyDescent="0.2">
      <c r="F153" s="17"/>
    </row>
    <row r="154" spans="6:6" x14ac:dyDescent="0.2">
      <c r="F154" s="17"/>
    </row>
    <row r="155" spans="6:6" x14ac:dyDescent="0.2">
      <c r="F155" s="17"/>
    </row>
    <row r="156" spans="6:6" x14ac:dyDescent="0.2">
      <c r="F156" s="17"/>
    </row>
    <row r="157" spans="6:6" x14ac:dyDescent="0.2">
      <c r="F157" s="17"/>
    </row>
    <row r="158" spans="6:6" x14ac:dyDescent="0.2">
      <c r="F158" s="17"/>
    </row>
    <row r="159" spans="6:6" x14ac:dyDescent="0.2">
      <c r="F159" s="17"/>
    </row>
    <row r="160" spans="6:6" x14ac:dyDescent="0.2">
      <c r="F160" s="17"/>
    </row>
    <row r="161" spans="6:6" x14ac:dyDescent="0.2">
      <c r="F161" s="17"/>
    </row>
    <row r="162" spans="6:6" x14ac:dyDescent="0.2">
      <c r="F162" s="17"/>
    </row>
    <row r="163" spans="6:6" x14ac:dyDescent="0.2">
      <c r="F163" s="17"/>
    </row>
    <row r="164" spans="6:6" x14ac:dyDescent="0.2">
      <c r="F164" s="17"/>
    </row>
    <row r="165" spans="6:6" x14ac:dyDescent="0.2">
      <c r="F165" s="17"/>
    </row>
    <row r="166" spans="6:6" x14ac:dyDescent="0.2">
      <c r="F166" s="17"/>
    </row>
    <row r="167" spans="6:6" x14ac:dyDescent="0.2">
      <c r="F167" s="17"/>
    </row>
    <row r="168" spans="6:6" x14ac:dyDescent="0.2">
      <c r="F168" s="17"/>
    </row>
    <row r="169" spans="6:6" x14ac:dyDescent="0.2">
      <c r="F169" s="17"/>
    </row>
    <row r="170" spans="6:6" x14ac:dyDescent="0.2">
      <c r="F170" s="17"/>
    </row>
    <row r="171" spans="6:6" x14ac:dyDescent="0.2">
      <c r="F171" s="17"/>
    </row>
    <row r="172" spans="6:6" x14ac:dyDescent="0.2">
      <c r="F172" s="17"/>
    </row>
    <row r="173" spans="6:6" x14ac:dyDescent="0.2">
      <c r="F173" s="17"/>
    </row>
    <row r="174" spans="6:6" x14ac:dyDescent="0.2">
      <c r="F174" s="17"/>
    </row>
    <row r="175" spans="6:6" x14ac:dyDescent="0.2">
      <c r="F175" s="17"/>
    </row>
    <row r="176" spans="6:6" x14ac:dyDescent="0.2">
      <c r="F176" s="17"/>
    </row>
    <row r="177" spans="6:6" x14ac:dyDescent="0.2">
      <c r="F177" s="17"/>
    </row>
    <row r="178" spans="6:6" x14ac:dyDescent="0.2">
      <c r="F178" s="17"/>
    </row>
    <row r="179" spans="6:6" x14ac:dyDescent="0.2">
      <c r="F179" s="17"/>
    </row>
    <row r="180" spans="6:6" x14ac:dyDescent="0.2">
      <c r="F180" s="17"/>
    </row>
    <row r="181" spans="6:6" x14ac:dyDescent="0.2">
      <c r="F181" s="17"/>
    </row>
    <row r="182" spans="6:6" x14ac:dyDescent="0.2">
      <c r="F182" s="17"/>
    </row>
    <row r="183" spans="6:6" x14ac:dyDescent="0.2">
      <c r="F183" s="17"/>
    </row>
    <row r="184" spans="6:6" x14ac:dyDescent="0.2">
      <c r="F184" s="17"/>
    </row>
    <row r="185" spans="6:6" x14ac:dyDescent="0.2">
      <c r="F185" s="17"/>
    </row>
    <row r="186" spans="6:6" x14ac:dyDescent="0.2">
      <c r="F186" s="17"/>
    </row>
    <row r="187" spans="6:6" x14ac:dyDescent="0.2">
      <c r="F187" s="17"/>
    </row>
    <row r="188" spans="6:6" x14ac:dyDescent="0.2">
      <c r="F188" s="17"/>
    </row>
    <row r="189" spans="6:6" x14ac:dyDescent="0.2">
      <c r="F189" s="17"/>
    </row>
    <row r="190" spans="6:6" x14ac:dyDescent="0.2">
      <c r="F190" s="17"/>
    </row>
    <row r="191" spans="6:6" x14ac:dyDescent="0.2">
      <c r="F191" s="17"/>
    </row>
    <row r="192" spans="6:6" x14ac:dyDescent="0.2">
      <c r="F192" s="17"/>
    </row>
    <row r="193" spans="6:6" x14ac:dyDescent="0.2">
      <c r="F193" s="17"/>
    </row>
    <row r="194" spans="6:6" x14ac:dyDescent="0.2">
      <c r="F194" s="17"/>
    </row>
    <row r="195" spans="6:6" x14ac:dyDescent="0.2">
      <c r="F195" s="17"/>
    </row>
    <row r="196" spans="6:6" x14ac:dyDescent="0.2">
      <c r="F196" s="17"/>
    </row>
    <row r="197" spans="6:6" x14ac:dyDescent="0.2">
      <c r="F197" s="17"/>
    </row>
    <row r="198" spans="6:6" x14ac:dyDescent="0.2">
      <c r="F198" s="17"/>
    </row>
    <row r="199" spans="6:6" x14ac:dyDescent="0.2">
      <c r="F199" s="17"/>
    </row>
    <row r="200" spans="6:6" x14ac:dyDescent="0.2">
      <c r="F200" s="17"/>
    </row>
    <row r="201" spans="6:6" x14ac:dyDescent="0.2">
      <c r="F201" s="17"/>
    </row>
    <row r="202" spans="6:6" x14ac:dyDescent="0.2">
      <c r="F202" s="17"/>
    </row>
    <row r="203" spans="6:6" x14ac:dyDescent="0.2">
      <c r="F203" s="17"/>
    </row>
    <row r="204" spans="6:6" x14ac:dyDescent="0.2">
      <c r="F204" s="17"/>
    </row>
    <row r="205" spans="6:6" x14ac:dyDescent="0.2">
      <c r="F205" s="17"/>
    </row>
    <row r="206" spans="6:6" x14ac:dyDescent="0.2">
      <c r="F206" s="17"/>
    </row>
    <row r="207" spans="6:6" x14ac:dyDescent="0.2">
      <c r="F207" s="17"/>
    </row>
    <row r="208" spans="6:6" x14ac:dyDescent="0.2">
      <c r="F208" s="17"/>
    </row>
    <row r="209" spans="6:6" x14ac:dyDescent="0.2">
      <c r="F209" s="17"/>
    </row>
    <row r="210" spans="6:6" x14ac:dyDescent="0.2">
      <c r="F210" s="17"/>
    </row>
    <row r="211" spans="6:6" x14ac:dyDescent="0.2">
      <c r="F211" s="17"/>
    </row>
    <row r="212" spans="6:6" x14ac:dyDescent="0.2">
      <c r="F212" s="17"/>
    </row>
    <row r="213" spans="6:6" x14ac:dyDescent="0.2">
      <c r="F213" s="17"/>
    </row>
    <row r="214" spans="6:6" x14ac:dyDescent="0.2">
      <c r="F214" s="17"/>
    </row>
    <row r="215" spans="6:6" x14ac:dyDescent="0.2">
      <c r="F215" s="17"/>
    </row>
    <row r="216" spans="6:6" x14ac:dyDescent="0.2">
      <c r="F216" s="17"/>
    </row>
    <row r="217" spans="6:6" x14ac:dyDescent="0.2">
      <c r="F217" s="17"/>
    </row>
    <row r="218" spans="6:6" x14ac:dyDescent="0.2">
      <c r="F218" s="17"/>
    </row>
    <row r="219" spans="6:6" x14ac:dyDescent="0.2">
      <c r="F219" s="17"/>
    </row>
    <row r="220" spans="6:6" x14ac:dyDescent="0.2">
      <c r="F220" s="17"/>
    </row>
    <row r="221" spans="6:6" x14ac:dyDescent="0.2">
      <c r="F221" s="17"/>
    </row>
    <row r="222" spans="6:6" x14ac:dyDescent="0.2">
      <c r="F222" s="17"/>
    </row>
    <row r="223" spans="6:6" x14ac:dyDescent="0.2">
      <c r="F223" s="17"/>
    </row>
    <row r="224" spans="6:6" x14ac:dyDescent="0.2">
      <c r="F224" s="17"/>
    </row>
    <row r="225" spans="6:6" x14ac:dyDescent="0.2">
      <c r="F225" s="17"/>
    </row>
    <row r="226" spans="6:6" x14ac:dyDescent="0.2">
      <c r="F226" s="17"/>
    </row>
    <row r="227" spans="6:6" x14ac:dyDescent="0.2">
      <c r="F227" s="17"/>
    </row>
    <row r="228" spans="6:6" x14ac:dyDescent="0.2">
      <c r="F228" s="17"/>
    </row>
    <row r="229" spans="6:6" x14ac:dyDescent="0.2">
      <c r="F229" s="17"/>
    </row>
    <row r="230" spans="6:6" x14ac:dyDescent="0.2">
      <c r="F230" s="17"/>
    </row>
    <row r="231" spans="6:6" x14ac:dyDescent="0.2">
      <c r="F231" s="17"/>
    </row>
    <row r="232" spans="6:6" x14ac:dyDescent="0.2">
      <c r="F232" s="17"/>
    </row>
    <row r="233" spans="6:6" x14ac:dyDescent="0.2">
      <c r="F233" s="17"/>
    </row>
    <row r="234" spans="6:6" x14ac:dyDescent="0.2">
      <c r="F234" s="17"/>
    </row>
    <row r="235" spans="6:6" x14ac:dyDescent="0.2">
      <c r="F235" s="17"/>
    </row>
    <row r="236" spans="6:6" x14ac:dyDescent="0.2">
      <c r="F236" s="17"/>
    </row>
    <row r="237" spans="6:6" x14ac:dyDescent="0.2">
      <c r="F237" s="17"/>
    </row>
    <row r="238" spans="6:6" x14ac:dyDescent="0.2">
      <c r="F238" s="17"/>
    </row>
    <row r="239" spans="6:6" x14ac:dyDescent="0.2">
      <c r="F239" s="17"/>
    </row>
    <row r="240" spans="6:6" x14ac:dyDescent="0.2">
      <c r="F240" s="17"/>
    </row>
    <row r="241" spans="6:6" x14ac:dyDescent="0.2">
      <c r="F241" s="17"/>
    </row>
    <row r="242" spans="6:6" x14ac:dyDescent="0.2">
      <c r="F242" s="17"/>
    </row>
    <row r="243" spans="6:6" x14ac:dyDescent="0.2">
      <c r="F243" s="17"/>
    </row>
    <row r="244" spans="6:6" x14ac:dyDescent="0.2">
      <c r="F244" s="17"/>
    </row>
    <row r="245" spans="6:6" x14ac:dyDescent="0.2">
      <c r="F245" s="17"/>
    </row>
    <row r="246" spans="6:6" x14ac:dyDescent="0.2">
      <c r="F246" s="17"/>
    </row>
    <row r="247" spans="6:6" x14ac:dyDescent="0.2">
      <c r="F247" s="17"/>
    </row>
    <row r="248" spans="6:6" x14ac:dyDescent="0.2">
      <c r="F248" s="17"/>
    </row>
    <row r="249" spans="6:6" x14ac:dyDescent="0.2">
      <c r="F249" s="17"/>
    </row>
    <row r="250" spans="6:6" x14ac:dyDescent="0.2">
      <c r="F250" s="17"/>
    </row>
    <row r="251" spans="6:6" x14ac:dyDescent="0.2">
      <c r="F251" s="17"/>
    </row>
    <row r="252" spans="6:6" x14ac:dyDescent="0.2">
      <c r="F252" s="17"/>
    </row>
    <row r="253" spans="6:6" x14ac:dyDescent="0.2">
      <c r="F253" s="17"/>
    </row>
    <row r="254" spans="6:6" x14ac:dyDescent="0.2">
      <c r="F254" s="17"/>
    </row>
    <row r="255" spans="6:6" x14ac:dyDescent="0.2">
      <c r="F255" s="17"/>
    </row>
    <row r="256" spans="6:6" x14ac:dyDescent="0.2">
      <c r="F256" s="17"/>
    </row>
    <row r="257" spans="6:6" x14ac:dyDescent="0.2">
      <c r="F257" s="17"/>
    </row>
    <row r="258" spans="6:6" x14ac:dyDescent="0.2">
      <c r="F258" s="17"/>
    </row>
    <row r="259" spans="6:6" x14ac:dyDescent="0.2">
      <c r="F259" s="17"/>
    </row>
    <row r="260" spans="6:6" x14ac:dyDescent="0.2">
      <c r="F260" s="17"/>
    </row>
    <row r="261" spans="6:6" x14ac:dyDescent="0.2">
      <c r="F261" s="17"/>
    </row>
    <row r="262" spans="6:6" x14ac:dyDescent="0.2">
      <c r="F262" s="17"/>
    </row>
    <row r="263" spans="6:6" x14ac:dyDescent="0.2">
      <c r="F263" s="17"/>
    </row>
    <row r="264" spans="6:6" x14ac:dyDescent="0.2">
      <c r="F264" s="17"/>
    </row>
    <row r="265" spans="6:6" x14ac:dyDescent="0.2">
      <c r="F265" s="17"/>
    </row>
    <row r="266" spans="6:6" x14ac:dyDescent="0.2">
      <c r="F266" s="17"/>
    </row>
    <row r="267" spans="6:6" x14ac:dyDescent="0.2">
      <c r="F267" s="17"/>
    </row>
    <row r="268" spans="6:6" x14ac:dyDescent="0.2">
      <c r="F268" s="17"/>
    </row>
    <row r="269" spans="6:6" x14ac:dyDescent="0.2">
      <c r="F269" s="17"/>
    </row>
    <row r="270" spans="6:6" x14ac:dyDescent="0.2">
      <c r="F270" s="17"/>
    </row>
    <row r="271" spans="6:6" x14ac:dyDescent="0.2">
      <c r="F271" s="17"/>
    </row>
    <row r="272" spans="6:6" x14ac:dyDescent="0.2">
      <c r="F272" s="17"/>
    </row>
    <row r="273" spans="6:6" x14ac:dyDescent="0.2">
      <c r="F273" s="17"/>
    </row>
    <row r="274" spans="6:6" x14ac:dyDescent="0.2">
      <c r="F274" s="17"/>
    </row>
    <row r="275" spans="6:6" x14ac:dyDescent="0.2">
      <c r="F275" s="17"/>
    </row>
    <row r="276" spans="6:6" x14ac:dyDescent="0.2">
      <c r="F276" s="17"/>
    </row>
    <row r="277" spans="6:6" x14ac:dyDescent="0.2">
      <c r="F277" s="17"/>
    </row>
    <row r="278" spans="6:6" x14ac:dyDescent="0.2">
      <c r="F278" s="17"/>
    </row>
    <row r="279" spans="6:6" x14ac:dyDescent="0.2">
      <c r="F279" s="17"/>
    </row>
    <row r="280" spans="6:6" x14ac:dyDescent="0.2">
      <c r="F280" s="17"/>
    </row>
    <row r="281" spans="6:6" x14ac:dyDescent="0.2">
      <c r="F281" s="17"/>
    </row>
    <row r="282" spans="6:6" x14ac:dyDescent="0.2">
      <c r="F282" s="17"/>
    </row>
    <row r="283" spans="6:6" x14ac:dyDescent="0.2">
      <c r="F283" s="17"/>
    </row>
    <row r="284" spans="6:6" x14ac:dyDescent="0.2">
      <c r="F284" s="17"/>
    </row>
    <row r="285" spans="6:6" x14ac:dyDescent="0.2">
      <c r="F285" s="17"/>
    </row>
    <row r="286" spans="6:6" x14ac:dyDescent="0.2">
      <c r="F286" s="17"/>
    </row>
    <row r="287" spans="6:6" x14ac:dyDescent="0.2">
      <c r="F287" s="17"/>
    </row>
    <row r="288" spans="6:6" x14ac:dyDescent="0.2">
      <c r="F288" s="17"/>
    </row>
    <row r="289" spans="6:6" x14ac:dyDescent="0.2">
      <c r="F289" s="17"/>
    </row>
    <row r="290" spans="6:6" x14ac:dyDescent="0.2">
      <c r="F290" s="17"/>
    </row>
    <row r="291" spans="6:6" x14ac:dyDescent="0.2">
      <c r="F291" s="17"/>
    </row>
    <row r="292" spans="6:6" x14ac:dyDescent="0.2">
      <c r="F292" s="17"/>
    </row>
    <row r="293" spans="6:6" x14ac:dyDescent="0.2">
      <c r="F293" s="17"/>
    </row>
    <row r="294" spans="6:6" x14ac:dyDescent="0.2">
      <c r="F294" s="17"/>
    </row>
    <row r="295" spans="6:6" x14ac:dyDescent="0.2">
      <c r="F295" s="17"/>
    </row>
    <row r="296" spans="6:6" x14ac:dyDescent="0.2">
      <c r="F296" s="17"/>
    </row>
    <row r="297" spans="6:6" x14ac:dyDescent="0.2">
      <c r="F297" s="17"/>
    </row>
    <row r="298" spans="6:6" x14ac:dyDescent="0.2">
      <c r="F298" s="17"/>
    </row>
    <row r="299" spans="6:6" x14ac:dyDescent="0.2">
      <c r="F299" s="17"/>
    </row>
    <row r="300" spans="6:6" x14ac:dyDescent="0.2">
      <c r="F300" s="17"/>
    </row>
    <row r="301" spans="6:6" x14ac:dyDescent="0.2">
      <c r="F301" s="17"/>
    </row>
    <row r="302" spans="6:6" x14ac:dyDescent="0.2">
      <c r="F302" s="17"/>
    </row>
    <row r="303" spans="6:6" x14ac:dyDescent="0.2">
      <c r="F303" s="17"/>
    </row>
    <row r="304" spans="6:6" x14ac:dyDescent="0.2">
      <c r="F304" s="17"/>
    </row>
  </sheetData>
  <mergeCells count="3">
    <mergeCell ref="A1:G1"/>
    <mergeCell ref="C2:C3"/>
    <mergeCell ref="D10:F10"/>
  </mergeCells>
  <phoneticPr fontId="3" type="noConversion"/>
  <pageMargins left="0.5" right="0.5" top="1.25" bottom="0.75" header="0.5" footer="0.3"/>
  <pageSetup scale="94" firstPageNumber="0" fitToHeight="0" orientation="portrait" r:id="rId1"/>
  <headerFooter>
    <oddHeader>&amp;C&amp;"Calibri,Bold"Peter's Creek Dog Park&amp;"Calibri,Regular"
&amp;"Calibri,Bold"Bid Proposal</oddHeader>
    <oddFooter>&amp;LContractor's Name: _________________&amp;CBP-&amp;P+2 of BP-7&amp;RDate: 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450C-534B-428A-B79B-6C927E0BFEC5}">
  <sheetPr>
    <tabColor rgb="FFF4B183"/>
    <pageSetUpPr fitToPage="1"/>
  </sheetPr>
  <dimension ref="A1:Q301"/>
  <sheetViews>
    <sheetView view="pageBreakPreview" zoomScale="106" zoomScaleNormal="115" zoomScaleSheetLayoutView="106" zoomScalePageLayoutView="85" workbookViewId="0">
      <selection sqref="A1:G1"/>
    </sheetView>
  </sheetViews>
  <sheetFormatPr defaultColWidth="8.7109375" defaultRowHeight="12.75" x14ac:dyDescent="0.2"/>
  <cols>
    <col min="1" max="1" width="5.7109375" style="4" customWidth="1"/>
    <col min="2" max="2" width="6.7109375" style="4" customWidth="1"/>
    <col min="3" max="3" width="40.7109375" style="4" customWidth="1"/>
    <col min="4" max="4" width="8.28515625" style="4" customWidth="1"/>
    <col min="5" max="5" width="8.28515625" style="18" customWidth="1"/>
    <col min="6" max="6" width="15.7109375" style="16" customWidth="1"/>
    <col min="7" max="7" width="15.7109375" style="4" customWidth="1"/>
    <col min="8" max="8" width="11.42578125" style="4" bestFit="1" customWidth="1"/>
    <col min="9" max="9" width="20.42578125" style="4" customWidth="1"/>
    <col min="10" max="16384" width="8.7109375" style="4"/>
  </cols>
  <sheetData>
    <row r="1" spans="1:17" ht="24.95" customHeight="1" thickBot="1" x14ac:dyDescent="0.25">
      <c r="A1" s="93" t="s">
        <v>124</v>
      </c>
      <c r="B1" s="94"/>
      <c r="C1" s="94"/>
      <c r="D1" s="94"/>
      <c r="E1" s="94"/>
      <c r="F1" s="94"/>
      <c r="G1" s="95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3" customFormat="1" ht="12.6" customHeight="1" x14ac:dyDescent="0.2">
      <c r="A2" s="58" t="s">
        <v>0</v>
      </c>
      <c r="B2" s="59" t="s">
        <v>1</v>
      </c>
      <c r="C2" s="96" t="s">
        <v>2</v>
      </c>
      <c r="D2" s="60" t="s">
        <v>3</v>
      </c>
      <c r="E2" s="61" t="s">
        <v>47</v>
      </c>
      <c r="F2" s="62" t="s">
        <v>4</v>
      </c>
      <c r="G2" s="63" t="s">
        <v>5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3" customFormat="1" ht="12.6" customHeight="1" thickBot="1" x14ac:dyDescent="0.25">
      <c r="A3" s="65" t="s">
        <v>6</v>
      </c>
      <c r="B3" s="47" t="s">
        <v>6</v>
      </c>
      <c r="C3" s="97"/>
      <c r="D3" s="48" t="s">
        <v>7</v>
      </c>
      <c r="E3" s="46" t="s">
        <v>48</v>
      </c>
      <c r="F3" s="49" t="s">
        <v>8</v>
      </c>
      <c r="G3" s="66" t="s">
        <v>8</v>
      </c>
      <c r="H3" s="14"/>
      <c r="I3" s="15"/>
      <c r="J3" s="15"/>
      <c r="K3" s="15"/>
      <c r="L3" s="15"/>
      <c r="M3" s="15"/>
      <c r="N3" s="15"/>
      <c r="O3" s="15"/>
      <c r="P3" s="15"/>
      <c r="Q3" s="15"/>
    </row>
    <row r="4" spans="1:17" ht="24.95" customHeight="1" x14ac:dyDescent="0.2">
      <c r="A4" s="67" t="s">
        <v>116</v>
      </c>
      <c r="B4" s="50">
        <v>20.03</v>
      </c>
      <c r="C4" s="51" t="s">
        <v>81</v>
      </c>
      <c r="D4" s="50" t="s">
        <v>82</v>
      </c>
      <c r="E4" s="80">
        <v>0.4</v>
      </c>
      <c r="F4" s="53"/>
      <c r="G4" s="83">
        <f>E4*F4</f>
        <v>0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4.95" customHeight="1" x14ac:dyDescent="0.2">
      <c r="A5" s="68" t="s">
        <v>117</v>
      </c>
      <c r="B5" s="27">
        <v>70.180000000000007</v>
      </c>
      <c r="C5" s="28" t="s">
        <v>84</v>
      </c>
      <c r="D5" s="27" t="s">
        <v>30</v>
      </c>
      <c r="E5" s="29">
        <v>1</v>
      </c>
      <c r="F5" s="39"/>
      <c r="G5" s="81">
        <f t="shared" ref="G5" si="0">E5*F5</f>
        <v>0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8" customFormat="1" ht="24.95" customHeight="1" thickBot="1" x14ac:dyDescent="0.25">
      <c r="A6" s="69" t="s">
        <v>118</v>
      </c>
      <c r="B6" s="54">
        <v>70.180000000000007</v>
      </c>
      <c r="C6" s="55" t="s">
        <v>85</v>
      </c>
      <c r="D6" s="54" t="s">
        <v>27</v>
      </c>
      <c r="E6" s="56">
        <v>1500</v>
      </c>
      <c r="F6" s="57"/>
      <c r="G6" s="82">
        <f t="shared" ref="G6" si="1">E6*F6</f>
        <v>0</v>
      </c>
      <c r="H6" s="19"/>
      <c r="I6" s="7"/>
      <c r="J6" s="7"/>
      <c r="K6" s="7"/>
      <c r="L6" s="7"/>
      <c r="M6" s="7"/>
      <c r="N6" s="7"/>
      <c r="O6" s="7"/>
      <c r="P6" s="7"/>
      <c r="Q6" s="7"/>
    </row>
    <row r="7" spans="1:17" ht="24.95" customHeight="1" x14ac:dyDescent="0.2">
      <c r="A7" s="30"/>
      <c r="B7" s="31"/>
      <c r="C7" s="32"/>
      <c r="D7" s="98" t="s">
        <v>49</v>
      </c>
      <c r="E7" s="98"/>
      <c r="F7" s="98"/>
      <c r="G7" s="44">
        <f>SUM(G4:G6)</f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">
      <c r="F8" s="17"/>
    </row>
    <row r="9" spans="1:17" x14ac:dyDescent="0.2">
      <c r="F9" s="17"/>
    </row>
    <row r="10" spans="1:17" x14ac:dyDescent="0.2">
      <c r="F10" s="17"/>
    </row>
    <row r="11" spans="1:17" x14ac:dyDescent="0.2">
      <c r="F11" s="17"/>
    </row>
    <row r="12" spans="1:17" x14ac:dyDescent="0.2">
      <c r="F12" s="17"/>
    </row>
    <row r="13" spans="1:17" x14ac:dyDescent="0.2">
      <c r="F13" s="17"/>
    </row>
    <row r="14" spans="1:17" x14ac:dyDescent="0.2">
      <c r="F14" s="17"/>
    </row>
    <row r="15" spans="1:17" x14ac:dyDescent="0.2">
      <c r="F15" s="17"/>
    </row>
    <row r="16" spans="1:17" x14ac:dyDescent="0.2">
      <c r="F16" s="17"/>
    </row>
    <row r="17" spans="6:6" x14ac:dyDescent="0.2">
      <c r="F17" s="17"/>
    </row>
    <row r="18" spans="6:6" x14ac:dyDescent="0.2">
      <c r="F18" s="17"/>
    </row>
    <row r="19" spans="6:6" x14ac:dyDescent="0.2">
      <c r="F19" s="17"/>
    </row>
    <row r="20" spans="6:6" x14ac:dyDescent="0.2">
      <c r="F20" s="17"/>
    </row>
    <row r="21" spans="6:6" x14ac:dyDescent="0.2">
      <c r="F21" s="17"/>
    </row>
    <row r="22" spans="6:6" x14ac:dyDescent="0.2">
      <c r="F22" s="17"/>
    </row>
    <row r="23" spans="6:6" x14ac:dyDescent="0.2">
      <c r="F23" s="17"/>
    </row>
    <row r="24" spans="6:6" x14ac:dyDescent="0.2">
      <c r="F24" s="17"/>
    </row>
    <row r="25" spans="6:6" x14ac:dyDescent="0.2">
      <c r="F25" s="17"/>
    </row>
    <row r="26" spans="6:6" x14ac:dyDescent="0.2">
      <c r="F26" s="17"/>
    </row>
    <row r="27" spans="6:6" x14ac:dyDescent="0.2">
      <c r="F27" s="17"/>
    </row>
    <row r="28" spans="6:6" x14ac:dyDescent="0.2">
      <c r="F28" s="17"/>
    </row>
    <row r="29" spans="6:6" x14ac:dyDescent="0.2">
      <c r="F29" s="17"/>
    </row>
    <row r="30" spans="6:6" x14ac:dyDescent="0.2">
      <c r="F30" s="17"/>
    </row>
    <row r="31" spans="6:6" x14ac:dyDescent="0.2">
      <c r="F31" s="17"/>
    </row>
    <row r="32" spans="6:6" x14ac:dyDescent="0.2">
      <c r="F32" s="17"/>
    </row>
    <row r="33" spans="6:6" x14ac:dyDescent="0.2">
      <c r="F33" s="17"/>
    </row>
    <row r="34" spans="6:6" x14ac:dyDescent="0.2">
      <c r="F34" s="17"/>
    </row>
    <row r="35" spans="6:6" x14ac:dyDescent="0.2">
      <c r="F35" s="17"/>
    </row>
    <row r="36" spans="6:6" x14ac:dyDescent="0.2">
      <c r="F36" s="17"/>
    </row>
    <row r="37" spans="6:6" x14ac:dyDescent="0.2">
      <c r="F37" s="17"/>
    </row>
    <row r="38" spans="6:6" x14ac:dyDescent="0.2">
      <c r="F38" s="17"/>
    </row>
    <row r="39" spans="6:6" x14ac:dyDescent="0.2">
      <c r="F39" s="17"/>
    </row>
    <row r="40" spans="6:6" x14ac:dyDescent="0.2">
      <c r="F40" s="17"/>
    </row>
    <row r="41" spans="6:6" x14ac:dyDescent="0.2">
      <c r="F41" s="17"/>
    </row>
    <row r="42" spans="6:6" x14ac:dyDescent="0.2">
      <c r="F42" s="17"/>
    </row>
    <row r="43" spans="6:6" x14ac:dyDescent="0.2">
      <c r="F43" s="17"/>
    </row>
    <row r="44" spans="6:6" x14ac:dyDescent="0.2">
      <c r="F44" s="17"/>
    </row>
    <row r="45" spans="6:6" x14ac:dyDescent="0.2">
      <c r="F45" s="17"/>
    </row>
    <row r="46" spans="6:6" x14ac:dyDescent="0.2">
      <c r="F46" s="17"/>
    </row>
    <row r="47" spans="6:6" x14ac:dyDescent="0.2">
      <c r="F47" s="17"/>
    </row>
    <row r="48" spans="6:6" x14ac:dyDescent="0.2">
      <c r="F48" s="17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17"/>
    </row>
    <row r="105" spans="6:6" x14ac:dyDescent="0.2">
      <c r="F105" s="17"/>
    </row>
    <row r="106" spans="6:6" x14ac:dyDescent="0.2">
      <c r="F106" s="17"/>
    </row>
    <row r="107" spans="6:6" x14ac:dyDescent="0.2">
      <c r="F107" s="17"/>
    </row>
    <row r="108" spans="6:6" x14ac:dyDescent="0.2">
      <c r="F108" s="17"/>
    </row>
    <row r="109" spans="6:6" x14ac:dyDescent="0.2">
      <c r="F109" s="17"/>
    </row>
    <row r="110" spans="6:6" x14ac:dyDescent="0.2">
      <c r="F110" s="17"/>
    </row>
    <row r="111" spans="6:6" x14ac:dyDescent="0.2">
      <c r="F111" s="17"/>
    </row>
    <row r="112" spans="6:6" x14ac:dyDescent="0.2">
      <c r="F112" s="17"/>
    </row>
    <row r="113" spans="6:6" x14ac:dyDescent="0.2">
      <c r="F113" s="17"/>
    </row>
    <row r="114" spans="6:6" x14ac:dyDescent="0.2">
      <c r="F114" s="17"/>
    </row>
    <row r="115" spans="6:6" x14ac:dyDescent="0.2">
      <c r="F115" s="17"/>
    </row>
    <row r="116" spans="6:6" x14ac:dyDescent="0.2">
      <c r="F116" s="17"/>
    </row>
    <row r="117" spans="6:6" x14ac:dyDescent="0.2">
      <c r="F117" s="17"/>
    </row>
    <row r="118" spans="6:6" x14ac:dyDescent="0.2">
      <c r="F118" s="17"/>
    </row>
    <row r="119" spans="6:6" x14ac:dyDescent="0.2">
      <c r="F119" s="17"/>
    </row>
    <row r="120" spans="6:6" x14ac:dyDescent="0.2">
      <c r="F120" s="17"/>
    </row>
    <row r="121" spans="6:6" x14ac:dyDescent="0.2">
      <c r="F121" s="17"/>
    </row>
    <row r="122" spans="6:6" x14ac:dyDescent="0.2">
      <c r="F122" s="17"/>
    </row>
    <row r="123" spans="6:6" x14ac:dyDescent="0.2">
      <c r="F123" s="17"/>
    </row>
    <row r="124" spans="6:6" x14ac:dyDescent="0.2">
      <c r="F124" s="17"/>
    </row>
    <row r="125" spans="6:6" x14ac:dyDescent="0.2">
      <c r="F125" s="17"/>
    </row>
    <row r="126" spans="6:6" x14ac:dyDescent="0.2">
      <c r="F126" s="17"/>
    </row>
    <row r="127" spans="6:6" x14ac:dyDescent="0.2">
      <c r="F127" s="17"/>
    </row>
    <row r="128" spans="6:6" x14ac:dyDescent="0.2">
      <c r="F128" s="17"/>
    </row>
    <row r="129" spans="6:6" x14ac:dyDescent="0.2">
      <c r="F129" s="17"/>
    </row>
    <row r="130" spans="6:6" x14ac:dyDescent="0.2">
      <c r="F130" s="17"/>
    </row>
    <row r="131" spans="6:6" x14ac:dyDescent="0.2">
      <c r="F131" s="17"/>
    </row>
    <row r="132" spans="6:6" x14ac:dyDescent="0.2">
      <c r="F132" s="17"/>
    </row>
    <row r="133" spans="6:6" x14ac:dyDescent="0.2">
      <c r="F133" s="17"/>
    </row>
    <row r="134" spans="6:6" x14ac:dyDescent="0.2">
      <c r="F134" s="17"/>
    </row>
    <row r="135" spans="6:6" x14ac:dyDescent="0.2">
      <c r="F135" s="17"/>
    </row>
    <row r="136" spans="6:6" x14ac:dyDescent="0.2">
      <c r="F136" s="17"/>
    </row>
    <row r="137" spans="6:6" x14ac:dyDescent="0.2">
      <c r="F137" s="17"/>
    </row>
    <row r="138" spans="6:6" x14ac:dyDescent="0.2">
      <c r="F138" s="17"/>
    </row>
    <row r="139" spans="6:6" x14ac:dyDescent="0.2">
      <c r="F139" s="17"/>
    </row>
    <row r="140" spans="6:6" x14ac:dyDescent="0.2">
      <c r="F140" s="17"/>
    </row>
    <row r="141" spans="6:6" x14ac:dyDescent="0.2">
      <c r="F141" s="17"/>
    </row>
    <row r="142" spans="6:6" x14ac:dyDescent="0.2">
      <c r="F142" s="17"/>
    </row>
    <row r="143" spans="6:6" x14ac:dyDescent="0.2">
      <c r="F143" s="17"/>
    </row>
    <row r="144" spans="6:6" x14ac:dyDescent="0.2">
      <c r="F144" s="17"/>
    </row>
    <row r="145" spans="6:6" x14ac:dyDescent="0.2">
      <c r="F145" s="17"/>
    </row>
    <row r="146" spans="6:6" x14ac:dyDescent="0.2">
      <c r="F146" s="17"/>
    </row>
    <row r="147" spans="6:6" x14ac:dyDescent="0.2">
      <c r="F147" s="17"/>
    </row>
    <row r="148" spans="6:6" x14ac:dyDescent="0.2">
      <c r="F148" s="17"/>
    </row>
    <row r="149" spans="6:6" x14ac:dyDescent="0.2">
      <c r="F149" s="17"/>
    </row>
    <row r="150" spans="6:6" x14ac:dyDescent="0.2">
      <c r="F150" s="17"/>
    </row>
    <row r="151" spans="6:6" x14ac:dyDescent="0.2">
      <c r="F151" s="17"/>
    </row>
    <row r="152" spans="6:6" x14ac:dyDescent="0.2">
      <c r="F152" s="17"/>
    </row>
    <row r="153" spans="6:6" x14ac:dyDescent="0.2">
      <c r="F153" s="17"/>
    </row>
    <row r="154" spans="6:6" x14ac:dyDescent="0.2">
      <c r="F154" s="17"/>
    </row>
    <row r="155" spans="6:6" x14ac:dyDescent="0.2">
      <c r="F155" s="17"/>
    </row>
    <row r="156" spans="6:6" x14ac:dyDescent="0.2">
      <c r="F156" s="17"/>
    </row>
    <row r="157" spans="6:6" x14ac:dyDescent="0.2">
      <c r="F157" s="17"/>
    </row>
    <row r="158" spans="6:6" x14ac:dyDescent="0.2">
      <c r="F158" s="17"/>
    </row>
    <row r="159" spans="6:6" x14ac:dyDescent="0.2">
      <c r="F159" s="17"/>
    </row>
    <row r="160" spans="6:6" x14ac:dyDescent="0.2">
      <c r="F160" s="17"/>
    </row>
    <row r="161" spans="6:6" x14ac:dyDescent="0.2">
      <c r="F161" s="17"/>
    </row>
    <row r="162" spans="6:6" x14ac:dyDescent="0.2">
      <c r="F162" s="17"/>
    </row>
    <row r="163" spans="6:6" x14ac:dyDescent="0.2">
      <c r="F163" s="17"/>
    </row>
    <row r="164" spans="6:6" x14ac:dyDescent="0.2">
      <c r="F164" s="17"/>
    </row>
    <row r="165" spans="6:6" x14ac:dyDescent="0.2">
      <c r="F165" s="17"/>
    </row>
    <row r="166" spans="6:6" x14ac:dyDescent="0.2">
      <c r="F166" s="17"/>
    </row>
    <row r="167" spans="6:6" x14ac:dyDescent="0.2">
      <c r="F167" s="17"/>
    </row>
    <row r="168" spans="6:6" x14ac:dyDescent="0.2">
      <c r="F168" s="17"/>
    </row>
    <row r="169" spans="6:6" x14ac:dyDescent="0.2">
      <c r="F169" s="17"/>
    </row>
    <row r="170" spans="6:6" x14ac:dyDescent="0.2">
      <c r="F170" s="17"/>
    </row>
    <row r="171" spans="6:6" x14ac:dyDescent="0.2">
      <c r="F171" s="17"/>
    </row>
    <row r="172" spans="6:6" x14ac:dyDescent="0.2">
      <c r="F172" s="17"/>
    </row>
    <row r="173" spans="6:6" x14ac:dyDescent="0.2">
      <c r="F173" s="17"/>
    </row>
    <row r="174" spans="6:6" x14ac:dyDescent="0.2">
      <c r="F174" s="17"/>
    </row>
    <row r="175" spans="6:6" x14ac:dyDescent="0.2">
      <c r="F175" s="17"/>
    </row>
    <row r="176" spans="6:6" x14ac:dyDescent="0.2">
      <c r="F176" s="17"/>
    </row>
    <row r="177" spans="6:6" x14ac:dyDescent="0.2">
      <c r="F177" s="17"/>
    </row>
    <row r="178" spans="6:6" x14ac:dyDescent="0.2">
      <c r="F178" s="17"/>
    </row>
    <row r="179" spans="6:6" x14ac:dyDescent="0.2">
      <c r="F179" s="17"/>
    </row>
    <row r="180" spans="6:6" x14ac:dyDescent="0.2">
      <c r="F180" s="17"/>
    </row>
    <row r="181" spans="6:6" x14ac:dyDescent="0.2">
      <c r="F181" s="17"/>
    </row>
    <row r="182" spans="6:6" x14ac:dyDescent="0.2">
      <c r="F182" s="17"/>
    </row>
    <row r="183" spans="6:6" x14ac:dyDescent="0.2">
      <c r="F183" s="17"/>
    </row>
    <row r="184" spans="6:6" x14ac:dyDescent="0.2">
      <c r="F184" s="17"/>
    </row>
    <row r="185" spans="6:6" x14ac:dyDescent="0.2">
      <c r="F185" s="17"/>
    </row>
    <row r="186" spans="6:6" x14ac:dyDescent="0.2">
      <c r="F186" s="17"/>
    </row>
    <row r="187" spans="6:6" x14ac:dyDescent="0.2">
      <c r="F187" s="17"/>
    </row>
    <row r="188" spans="6:6" x14ac:dyDescent="0.2">
      <c r="F188" s="17"/>
    </row>
    <row r="189" spans="6:6" x14ac:dyDescent="0.2">
      <c r="F189" s="17"/>
    </row>
    <row r="190" spans="6:6" x14ac:dyDescent="0.2">
      <c r="F190" s="17"/>
    </row>
    <row r="191" spans="6:6" x14ac:dyDescent="0.2">
      <c r="F191" s="17"/>
    </row>
    <row r="192" spans="6:6" x14ac:dyDescent="0.2">
      <c r="F192" s="17"/>
    </row>
    <row r="193" spans="6:6" x14ac:dyDescent="0.2">
      <c r="F193" s="17"/>
    </row>
    <row r="194" spans="6:6" x14ac:dyDescent="0.2">
      <c r="F194" s="17"/>
    </row>
    <row r="195" spans="6:6" x14ac:dyDescent="0.2">
      <c r="F195" s="17"/>
    </row>
    <row r="196" spans="6:6" x14ac:dyDescent="0.2">
      <c r="F196" s="17"/>
    </row>
    <row r="197" spans="6:6" x14ac:dyDescent="0.2">
      <c r="F197" s="17"/>
    </row>
    <row r="198" spans="6:6" x14ac:dyDescent="0.2">
      <c r="F198" s="17"/>
    </row>
    <row r="199" spans="6:6" x14ac:dyDescent="0.2">
      <c r="F199" s="17"/>
    </row>
    <row r="200" spans="6:6" x14ac:dyDescent="0.2">
      <c r="F200" s="17"/>
    </row>
    <row r="201" spans="6:6" x14ac:dyDescent="0.2">
      <c r="F201" s="17"/>
    </row>
    <row r="202" spans="6:6" x14ac:dyDescent="0.2">
      <c r="F202" s="17"/>
    </row>
    <row r="203" spans="6:6" x14ac:dyDescent="0.2">
      <c r="F203" s="17"/>
    </row>
    <row r="204" spans="6:6" x14ac:dyDescent="0.2">
      <c r="F204" s="17"/>
    </row>
    <row r="205" spans="6:6" x14ac:dyDescent="0.2">
      <c r="F205" s="17"/>
    </row>
    <row r="206" spans="6:6" x14ac:dyDescent="0.2">
      <c r="F206" s="17"/>
    </row>
    <row r="207" spans="6:6" x14ac:dyDescent="0.2">
      <c r="F207" s="17"/>
    </row>
    <row r="208" spans="6:6" x14ac:dyDescent="0.2">
      <c r="F208" s="17"/>
    </row>
    <row r="209" spans="6:6" x14ac:dyDescent="0.2">
      <c r="F209" s="17"/>
    </row>
    <row r="210" spans="6:6" x14ac:dyDescent="0.2">
      <c r="F210" s="17"/>
    </row>
    <row r="211" spans="6:6" x14ac:dyDescent="0.2">
      <c r="F211" s="17"/>
    </row>
    <row r="212" spans="6:6" x14ac:dyDescent="0.2">
      <c r="F212" s="17"/>
    </row>
    <row r="213" spans="6:6" x14ac:dyDescent="0.2">
      <c r="F213" s="17"/>
    </row>
    <row r="214" spans="6:6" x14ac:dyDescent="0.2">
      <c r="F214" s="17"/>
    </row>
    <row r="215" spans="6:6" x14ac:dyDescent="0.2">
      <c r="F215" s="17"/>
    </row>
    <row r="216" spans="6:6" x14ac:dyDescent="0.2">
      <c r="F216" s="17"/>
    </row>
    <row r="217" spans="6:6" x14ac:dyDescent="0.2">
      <c r="F217" s="17"/>
    </row>
    <row r="218" spans="6:6" x14ac:dyDescent="0.2">
      <c r="F218" s="17"/>
    </row>
    <row r="219" spans="6:6" x14ac:dyDescent="0.2">
      <c r="F219" s="17"/>
    </row>
    <row r="220" spans="6:6" x14ac:dyDescent="0.2">
      <c r="F220" s="17"/>
    </row>
    <row r="221" spans="6:6" x14ac:dyDescent="0.2">
      <c r="F221" s="17"/>
    </row>
    <row r="222" spans="6:6" x14ac:dyDescent="0.2">
      <c r="F222" s="17"/>
    </row>
    <row r="223" spans="6:6" x14ac:dyDescent="0.2">
      <c r="F223" s="17"/>
    </row>
    <row r="224" spans="6:6" x14ac:dyDescent="0.2">
      <c r="F224" s="17"/>
    </row>
    <row r="225" spans="6:6" x14ac:dyDescent="0.2">
      <c r="F225" s="17"/>
    </row>
    <row r="226" spans="6:6" x14ac:dyDescent="0.2">
      <c r="F226" s="17"/>
    </row>
    <row r="227" spans="6:6" x14ac:dyDescent="0.2">
      <c r="F227" s="17"/>
    </row>
    <row r="228" spans="6:6" x14ac:dyDescent="0.2">
      <c r="F228" s="17"/>
    </row>
    <row r="229" spans="6:6" x14ac:dyDescent="0.2">
      <c r="F229" s="17"/>
    </row>
    <row r="230" spans="6:6" x14ac:dyDescent="0.2">
      <c r="F230" s="17"/>
    </row>
    <row r="231" spans="6:6" x14ac:dyDescent="0.2">
      <c r="F231" s="17"/>
    </row>
    <row r="232" spans="6:6" x14ac:dyDescent="0.2">
      <c r="F232" s="17"/>
    </row>
    <row r="233" spans="6:6" x14ac:dyDescent="0.2">
      <c r="F233" s="17"/>
    </row>
    <row r="234" spans="6:6" x14ac:dyDescent="0.2">
      <c r="F234" s="17"/>
    </row>
    <row r="235" spans="6:6" x14ac:dyDescent="0.2">
      <c r="F235" s="17"/>
    </row>
    <row r="236" spans="6:6" x14ac:dyDescent="0.2">
      <c r="F236" s="17"/>
    </row>
    <row r="237" spans="6:6" x14ac:dyDescent="0.2">
      <c r="F237" s="17"/>
    </row>
    <row r="238" spans="6:6" x14ac:dyDescent="0.2">
      <c r="F238" s="17"/>
    </row>
    <row r="239" spans="6:6" x14ac:dyDescent="0.2">
      <c r="F239" s="17"/>
    </row>
    <row r="240" spans="6:6" x14ac:dyDescent="0.2">
      <c r="F240" s="17"/>
    </row>
    <row r="241" spans="6:6" x14ac:dyDescent="0.2">
      <c r="F241" s="17"/>
    </row>
    <row r="242" spans="6:6" x14ac:dyDescent="0.2">
      <c r="F242" s="17"/>
    </row>
    <row r="243" spans="6:6" x14ac:dyDescent="0.2">
      <c r="F243" s="17"/>
    </row>
    <row r="244" spans="6:6" x14ac:dyDescent="0.2">
      <c r="F244" s="17"/>
    </row>
    <row r="245" spans="6:6" x14ac:dyDescent="0.2">
      <c r="F245" s="17"/>
    </row>
    <row r="246" spans="6:6" x14ac:dyDescent="0.2">
      <c r="F246" s="17"/>
    </row>
    <row r="247" spans="6:6" x14ac:dyDescent="0.2">
      <c r="F247" s="17"/>
    </row>
    <row r="248" spans="6:6" x14ac:dyDescent="0.2">
      <c r="F248" s="17"/>
    </row>
    <row r="249" spans="6:6" x14ac:dyDescent="0.2">
      <c r="F249" s="17"/>
    </row>
    <row r="250" spans="6:6" x14ac:dyDescent="0.2">
      <c r="F250" s="17"/>
    </row>
    <row r="251" spans="6:6" x14ac:dyDescent="0.2">
      <c r="F251" s="17"/>
    </row>
    <row r="252" spans="6:6" x14ac:dyDescent="0.2">
      <c r="F252" s="17"/>
    </row>
    <row r="253" spans="6:6" x14ac:dyDescent="0.2">
      <c r="F253" s="17"/>
    </row>
    <row r="254" spans="6:6" x14ac:dyDescent="0.2">
      <c r="F254" s="17"/>
    </row>
    <row r="255" spans="6:6" x14ac:dyDescent="0.2">
      <c r="F255" s="17"/>
    </row>
    <row r="256" spans="6:6" x14ac:dyDescent="0.2">
      <c r="F256" s="17"/>
    </row>
    <row r="257" spans="6:6" x14ac:dyDescent="0.2">
      <c r="F257" s="17"/>
    </row>
    <row r="258" spans="6:6" x14ac:dyDescent="0.2">
      <c r="F258" s="17"/>
    </row>
    <row r="259" spans="6:6" x14ac:dyDescent="0.2">
      <c r="F259" s="17"/>
    </row>
    <row r="260" spans="6:6" x14ac:dyDescent="0.2">
      <c r="F260" s="17"/>
    </row>
    <row r="261" spans="6:6" x14ac:dyDescent="0.2">
      <c r="F261" s="17"/>
    </row>
    <row r="262" spans="6:6" x14ac:dyDescent="0.2">
      <c r="F262" s="17"/>
    </row>
    <row r="263" spans="6:6" x14ac:dyDescent="0.2">
      <c r="F263" s="17"/>
    </row>
    <row r="264" spans="6:6" x14ac:dyDescent="0.2">
      <c r="F264" s="17"/>
    </row>
    <row r="265" spans="6:6" x14ac:dyDescent="0.2">
      <c r="F265" s="17"/>
    </row>
    <row r="266" spans="6:6" x14ac:dyDescent="0.2">
      <c r="F266" s="17"/>
    </row>
    <row r="267" spans="6:6" x14ac:dyDescent="0.2">
      <c r="F267" s="17"/>
    </row>
    <row r="268" spans="6:6" x14ac:dyDescent="0.2">
      <c r="F268" s="17"/>
    </row>
    <row r="269" spans="6:6" x14ac:dyDescent="0.2">
      <c r="F269" s="17"/>
    </row>
    <row r="270" spans="6:6" x14ac:dyDescent="0.2">
      <c r="F270" s="17"/>
    </row>
    <row r="271" spans="6:6" x14ac:dyDescent="0.2">
      <c r="F271" s="17"/>
    </row>
    <row r="272" spans="6:6" x14ac:dyDescent="0.2">
      <c r="F272" s="17"/>
    </row>
    <row r="273" spans="6:6" x14ac:dyDescent="0.2">
      <c r="F273" s="17"/>
    </row>
    <row r="274" spans="6:6" x14ac:dyDescent="0.2">
      <c r="F274" s="17"/>
    </row>
    <row r="275" spans="6:6" x14ac:dyDescent="0.2">
      <c r="F275" s="17"/>
    </row>
    <row r="276" spans="6:6" x14ac:dyDescent="0.2">
      <c r="F276" s="17"/>
    </row>
    <row r="277" spans="6:6" x14ac:dyDescent="0.2">
      <c r="F277" s="17"/>
    </row>
    <row r="278" spans="6:6" x14ac:dyDescent="0.2">
      <c r="F278" s="17"/>
    </row>
    <row r="279" spans="6:6" x14ac:dyDescent="0.2">
      <c r="F279" s="17"/>
    </row>
    <row r="280" spans="6:6" x14ac:dyDescent="0.2">
      <c r="F280" s="17"/>
    </row>
    <row r="281" spans="6:6" x14ac:dyDescent="0.2">
      <c r="F281" s="17"/>
    </row>
    <row r="282" spans="6:6" x14ac:dyDescent="0.2">
      <c r="F282" s="17"/>
    </row>
    <row r="283" spans="6:6" x14ac:dyDescent="0.2">
      <c r="F283" s="17"/>
    </row>
    <row r="284" spans="6:6" x14ac:dyDescent="0.2">
      <c r="F284" s="17"/>
    </row>
    <row r="285" spans="6:6" x14ac:dyDescent="0.2">
      <c r="F285" s="17"/>
    </row>
    <row r="286" spans="6:6" x14ac:dyDescent="0.2">
      <c r="F286" s="17"/>
    </row>
    <row r="287" spans="6:6" x14ac:dyDescent="0.2">
      <c r="F287" s="17"/>
    </row>
    <row r="288" spans="6:6" x14ac:dyDescent="0.2">
      <c r="F288" s="17"/>
    </row>
    <row r="289" spans="6:6" x14ac:dyDescent="0.2">
      <c r="F289" s="17"/>
    </row>
    <row r="290" spans="6:6" x14ac:dyDescent="0.2">
      <c r="F290" s="17"/>
    </row>
    <row r="291" spans="6:6" x14ac:dyDescent="0.2">
      <c r="F291" s="17"/>
    </row>
    <row r="292" spans="6:6" x14ac:dyDescent="0.2">
      <c r="F292" s="17"/>
    </row>
    <row r="293" spans="6:6" x14ac:dyDescent="0.2">
      <c r="F293" s="17"/>
    </row>
    <row r="294" spans="6:6" x14ac:dyDescent="0.2">
      <c r="F294" s="17"/>
    </row>
    <row r="295" spans="6:6" x14ac:dyDescent="0.2">
      <c r="F295" s="17"/>
    </row>
    <row r="296" spans="6:6" x14ac:dyDescent="0.2">
      <c r="F296" s="17"/>
    </row>
    <row r="297" spans="6:6" x14ac:dyDescent="0.2">
      <c r="F297" s="17"/>
    </row>
    <row r="298" spans="6:6" x14ac:dyDescent="0.2">
      <c r="F298" s="17"/>
    </row>
    <row r="299" spans="6:6" x14ac:dyDescent="0.2">
      <c r="F299" s="17"/>
    </row>
    <row r="300" spans="6:6" x14ac:dyDescent="0.2">
      <c r="F300" s="17"/>
    </row>
    <row r="301" spans="6:6" x14ac:dyDescent="0.2">
      <c r="F301" s="17"/>
    </row>
  </sheetData>
  <mergeCells count="3">
    <mergeCell ref="A1:G1"/>
    <mergeCell ref="C2:C3"/>
    <mergeCell ref="D7:F7"/>
  </mergeCells>
  <pageMargins left="0.5" right="0.5" top="1.25" bottom="0.75" header="0.5" footer="0.3"/>
  <pageSetup scale="94" firstPageNumber="0" fitToHeight="0" orientation="portrait" r:id="rId1"/>
  <headerFooter>
    <oddHeader>&amp;C&amp;"Calibri,Bold"Peter's Creek Dog Park&amp;"Calibri,Regular"
&amp;"Calibri,Bold"Bid Proposal</oddHeader>
    <oddFooter>&amp;LContractor's Name: _________________&amp;CBP-&amp;P+2 of BP-7&amp;RDate: 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96CE-4A87-43F0-B5FC-EE884A14CCD9}">
  <sheetPr>
    <tabColor rgb="FFF4B183"/>
    <pageSetUpPr fitToPage="1"/>
  </sheetPr>
  <dimension ref="A1:C27"/>
  <sheetViews>
    <sheetView tabSelected="1" view="pageBreakPreview" zoomScale="106" zoomScaleNormal="115" zoomScaleSheetLayoutView="106" zoomScalePageLayoutView="85" workbookViewId="0">
      <selection activeCell="C6" sqref="C6"/>
    </sheetView>
  </sheetViews>
  <sheetFormatPr defaultColWidth="8.7109375" defaultRowHeight="12.75" x14ac:dyDescent="0.2"/>
  <cols>
    <col min="1" max="1" width="26.28515625" style="4" customWidth="1"/>
    <col min="2" max="2" width="38.28515625" style="4" customWidth="1"/>
    <col min="3" max="3" width="32.5703125" style="4" customWidth="1"/>
    <col min="4" max="4" width="8.7109375" style="4"/>
    <col min="5" max="5" width="13.28515625" style="4" bestFit="1" customWidth="1"/>
    <col min="6" max="16384" width="8.7109375" style="4"/>
  </cols>
  <sheetData>
    <row r="1" spans="1:3" ht="24.95" customHeight="1" x14ac:dyDescent="0.2">
      <c r="A1" s="99" t="s">
        <v>44</v>
      </c>
      <c r="B1" s="100"/>
      <c r="C1" s="101"/>
    </row>
    <row r="2" spans="1:3" ht="24.95" customHeight="1" x14ac:dyDescent="0.2">
      <c r="A2" s="84" t="s">
        <v>52</v>
      </c>
      <c r="B2" s="85" t="s">
        <v>53</v>
      </c>
      <c r="C2" s="86" t="s">
        <v>54</v>
      </c>
    </row>
    <row r="3" spans="1:3" ht="24.95" customHeight="1" x14ac:dyDescent="0.2">
      <c r="A3" s="1" t="s">
        <v>40</v>
      </c>
      <c r="B3" s="6" t="s">
        <v>55</v>
      </c>
      <c r="C3" s="81">
        <f>'Sch A'!$G$26</f>
        <v>0</v>
      </c>
    </row>
    <row r="4" spans="1:3" ht="24.95" customHeight="1" x14ac:dyDescent="0.2">
      <c r="A4" s="1" t="s">
        <v>41</v>
      </c>
      <c r="B4" s="6" t="s">
        <v>125</v>
      </c>
      <c r="C4" s="81">
        <f>'Sch B'!$G$17</f>
        <v>0</v>
      </c>
    </row>
    <row r="5" spans="1:3" s="8" customFormat="1" ht="24.95" customHeight="1" x14ac:dyDescent="0.2">
      <c r="A5" s="1" t="s">
        <v>42</v>
      </c>
      <c r="B5" s="6" t="s">
        <v>126</v>
      </c>
      <c r="C5" s="81">
        <f>'Sch C'!$G$10</f>
        <v>0</v>
      </c>
    </row>
    <row r="6" spans="1:3" s="8" customFormat="1" ht="24.95" customHeight="1" x14ac:dyDescent="0.2">
      <c r="A6" s="90"/>
      <c r="B6" s="91" t="s">
        <v>45</v>
      </c>
      <c r="C6" s="92">
        <f>SUM(C3:C5)</f>
        <v>0</v>
      </c>
    </row>
    <row r="7" spans="1:3" s="8" customFormat="1" ht="24.95" customHeight="1" x14ac:dyDescent="0.2">
      <c r="A7" s="102" t="s">
        <v>123</v>
      </c>
      <c r="B7" s="103"/>
      <c r="C7" s="104"/>
    </row>
    <row r="8" spans="1:3" s="8" customFormat="1" ht="24.95" customHeight="1" x14ac:dyDescent="0.2">
      <c r="A8" s="84" t="s">
        <v>52</v>
      </c>
      <c r="B8" s="85" t="s">
        <v>53</v>
      </c>
      <c r="C8" s="86" t="s">
        <v>54</v>
      </c>
    </row>
    <row r="9" spans="1:3" s="8" customFormat="1" ht="24.95" customHeight="1" x14ac:dyDescent="0.2">
      <c r="A9" s="1" t="s">
        <v>43</v>
      </c>
      <c r="B9" s="6" t="s">
        <v>127</v>
      </c>
      <c r="C9" s="81">
        <f>'Sch B'!$G$17</f>
        <v>0</v>
      </c>
    </row>
    <row r="10" spans="1:3" s="8" customFormat="1" ht="24.95" customHeight="1" x14ac:dyDescent="0.2">
      <c r="A10" s="90"/>
      <c r="B10" s="91" t="s">
        <v>129</v>
      </c>
      <c r="C10" s="92">
        <f>C9</f>
        <v>0</v>
      </c>
    </row>
    <row r="11" spans="1:3" s="8" customFormat="1" ht="24.95" customHeight="1" x14ac:dyDescent="0.2">
      <c r="A11" s="87"/>
      <c r="B11" s="88"/>
      <c r="C11" s="89"/>
    </row>
    <row r="12" spans="1:3" ht="24.95" customHeight="1" thickBot="1" x14ac:dyDescent="0.25">
      <c r="A12" s="105" t="s">
        <v>130</v>
      </c>
      <c r="B12" s="106"/>
      <c r="C12" s="92">
        <f>C6+C10</f>
        <v>0</v>
      </c>
    </row>
    <row r="13" spans="1:3" ht="12.75" customHeight="1" x14ac:dyDescent="0.2">
      <c r="A13" s="20"/>
      <c r="B13" s="22"/>
      <c r="C13" s="21"/>
    </row>
    <row r="14" spans="1:3" ht="12.75" customHeight="1" x14ac:dyDescent="0.2">
      <c r="A14" s="20"/>
      <c r="B14" s="22"/>
      <c r="C14" s="21"/>
    </row>
    <row r="15" spans="1:3" s="3" customFormat="1" ht="12.75" customHeight="1" x14ac:dyDescent="0.2">
      <c r="A15" s="20"/>
      <c r="B15" s="22"/>
      <c r="C15" s="21"/>
    </row>
    <row r="16" spans="1:3" ht="12.75" customHeight="1" x14ac:dyDescent="0.2">
      <c r="A16" s="20"/>
      <c r="B16" s="22"/>
      <c r="C16" s="21"/>
    </row>
    <row r="17" spans="1:3" ht="12.75" customHeight="1" x14ac:dyDescent="0.2">
      <c r="A17" s="20"/>
      <c r="B17" s="22"/>
      <c r="C17" s="21"/>
    </row>
    <row r="18" spans="1:3" ht="12.75" customHeight="1" x14ac:dyDescent="0.2">
      <c r="A18" s="20"/>
      <c r="B18" s="22"/>
      <c r="C18" s="21"/>
    </row>
    <row r="19" spans="1:3" ht="12.75" customHeight="1" x14ac:dyDescent="0.2">
      <c r="A19" s="24"/>
      <c r="B19" s="25"/>
      <c r="C19" s="23"/>
    </row>
    <row r="20" spans="1:3" ht="12.75" customHeight="1" x14ac:dyDescent="0.2">
      <c r="A20" s="20"/>
      <c r="B20" s="22"/>
      <c r="C20" s="21"/>
    </row>
    <row r="21" spans="1:3" ht="12.75" customHeight="1" x14ac:dyDescent="0.2">
      <c r="A21" s="20"/>
      <c r="B21" s="22"/>
      <c r="C21" s="21"/>
    </row>
    <row r="22" spans="1:3" ht="12.75" customHeight="1" x14ac:dyDescent="0.2">
      <c r="A22" s="20"/>
      <c r="B22" s="22"/>
      <c r="C22" s="21"/>
    </row>
    <row r="23" spans="1:3" ht="12.75" customHeight="1" x14ac:dyDescent="0.2">
      <c r="A23" s="20"/>
      <c r="B23" s="22"/>
      <c r="C23" s="21"/>
    </row>
    <row r="24" spans="1:3" ht="12.75" customHeight="1" x14ac:dyDescent="0.2">
      <c r="A24" s="20"/>
      <c r="B24" s="22"/>
      <c r="C24" s="21"/>
    </row>
    <row r="25" spans="1:3" ht="12.75" customHeight="1" x14ac:dyDescent="0.2">
      <c r="A25" s="20"/>
      <c r="B25" s="22"/>
      <c r="C25" s="21"/>
    </row>
    <row r="26" spans="1:3" ht="12.75" customHeight="1" x14ac:dyDescent="0.2">
      <c r="A26" s="20"/>
      <c r="B26" s="22"/>
      <c r="C26" s="23"/>
    </row>
    <row r="27" spans="1:3" ht="12.75" customHeight="1" x14ac:dyDescent="0.2">
      <c r="A27" s="26"/>
      <c r="B27" s="10"/>
      <c r="C27" s="11"/>
    </row>
  </sheetData>
  <mergeCells count="3">
    <mergeCell ref="A1:C1"/>
    <mergeCell ref="A7:C7"/>
    <mergeCell ref="A12:B12"/>
  </mergeCells>
  <pageMargins left="0.5" right="0.5" top="1.25" bottom="0.75" header="0.5" footer="0.3"/>
  <pageSetup scale="98" firstPageNumber="0" fitToHeight="0" orientation="portrait" r:id="rId1"/>
  <headerFooter>
    <oddHeader>&amp;C&amp;"Calibri,Bold"Peter's Creek Dog Park&amp;"Calibri,Regular"
&amp;"Calibri,Bold"Bid Proposal</oddHeader>
    <oddFooter>&amp;LContractor's Name: _________________&amp;CBP-&amp;P+2 of BP-7&amp;RDate: 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Sch A</vt:lpstr>
      <vt:lpstr>Sch B</vt:lpstr>
      <vt:lpstr>Sch C</vt:lpstr>
      <vt:lpstr>Sch D</vt:lpstr>
      <vt:lpstr>SUM</vt:lpstr>
      <vt:lpstr>'Sch A'!Print_Area</vt:lpstr>
      <vt:lpstr>'Sch B'!Print_Area</vt:lpstr>
      <vt:lpstr>'Sch C'!Print_Area</vt:lpstr>
      <vt:lpstr>'Sch D'!Print_Area</vt:lpstr>
      <vt:lpstr>SUM!Print_Area</vt:lpstr>
      <vt:lpstr>'Sch A'!Print_Titles</vt:lpstr>
      <vt:lpstr>'Sch B'!Print_Titles</vt:lpstr>
      <vt:lpstr>'Sch C'!Print_Titles</vt:lpstr>
      <vt:lpstr>'Sch D'!Print_Titles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Hayenga, Joel G.</dc:creator>
  <dc:description/>
  <cp:lastModifiedBy>Brown, Alan S.</cp:lastModifiedBy>
  <cp:revision>25</cp:revision>
  <cp:lastPrinted>2026-05-13T17:21:50Z</cp:lastPrinted>
  <dcterms:created xsi:type="dcterms:W3CDTF">2017-03-03T22:35:23Z</dcterms:created>
  <dcterms:modified xsi:type="dcterms:W3CDTF">2026-05-14T20:14:31Z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MOA</vt:lpwstr>
  </property>
  <property fmtid="{D5CDD505-2E9C-101B-9397-08002B2CF9AE}" pid="4" name="ContentType">
    <vt:lpwstr>MOA Document</vt:lpwstr>
  </property>
  <property fmtid="{D5CDD505-2E9C-101B-9397-08002B2CF9AE}" pid="5" name="ContentTypeId">
    <vt:lpwstr>0x0101008840CC6F092C2F47BD8C7BECF8BC7AF4</vt:lpwstr>
  </property>
  <property fmtid="{D5CDD505-2E9C-101B-9397-08002B2CF9AE}" pid="6" name="DocSecurity">
    <vt:i4>0</vt:i4>
  </property>
  <property fmtid="{D5CDD505-2E9C-101B-9397-08002B2CF9AE}" pid="7" name="HyperlinksChanged">
    <vt:bool>false</vt:bool>
  </property>
  <property fmtid="{D5CDD505-2E9C-101B-9397-08002B2CF9AE}" pid="8" name="LinksUpToDate">
    <vt:bool>false</vt:bool>
  </property>
  <property fmtid="{D5CDD505-2E9C-101B-9397-08002B2CF9AE}" pid="9" name="PublishingExpirationDate">
    <vt:lpwstr/>
  </property>
  <property fmtid="{D5CDD505-2E9C-101B-9397-08002B2CF9AE}" pid="10" name="PublishingStartDate">
    <vt:lpwstr/>
  </property>
  <property fmtid="{D5CDD505-2E9C-101B-9397-08002B2CF9AE}" pid="11" name="ScaleCrop">
    <vt:bool>false</vt:bool>
  </property>
  <property fmtid="{D5CDD505-2E9C-101B-9397-08002B2CF9AE}" pid="12" name="ShareDoc">
    <vt:bool>false</vt:bool>
  </property>
  <property fmtid="{D5CDD505-2E9C-101B-9397-08002B2CF9AE}" pid="13" name="TemplateUrl">
    <vt:lpwstr/>
  </property>
  <property fmtid="{D5CDD505-2E9C-101B-9397-08002B2CF9AE}" pid="14" name="display_urn:schemas-microsoft-com:office:office#Author">
    <vt:lpwstr>System Account</vt:lpwstr>
  </property>
  <property fmtid="{D5CDD505-2E9C-101B-9397-08002B2CF9AE}" pid="15" name="display_urn:schemas-microsoft-com:office:office#Editor">
    <vt:lpwstr>System Account</vt:lpwstr>
  </property>
  <property fmtid="{D5CDD505-2E9C-101B-9397-08002B2CF9AE}" pid="16" name="xd_ProgID">
    <vt:lpwstr/>
  </property>
  <property fmtid="{D5CDD505-2E9C-101B-9397-08002B2CF9AE}" pid="17" name="xd_Signature">
    <vt:lpwstr/>
  </property>
</Properties>
</file>